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ttps://tnlcommunityfund.sharepoint.com/sites/ServiceDesign/TeamDocuments/Delivery-Management/Form-Development/Digital Application Portal/FDA pilot/Web content/"/>
    </mc:Choice>
  </mc:AlternateContent>
  <xr:revisionPtr revIDLastSave="1" documentId="8_{6DD9F61E-4F6B-457F-9259-58B71F56010C}" xr6:coauthVersionLast="47" xr6:coauthVersionMax="47" xr10:uidLastSave="{90198BC0-559A-4678-A611-BEBFF3A0BC37}"/>
  <bookViews>
    <workbookView xWindow="-120" yWindow="-21720" windowWidth="38640" windowHeight="21120" tabRatio="603" xr2:uid="{00000000-000D-0000-FFFF-FFFF00000000}"/>
  </bookViews>
  <sheets>
    <sheet name="Budget" sheetId="1" r:id="rId1"/>
  </sheets>
  <definedNames>
    <definedName name="Advisory_message_on_partnership_funding">Budget!$E$28</definedName>
    <definedName name="Budget_table">Budget!$A$1:$S$25</definedName>
    <definedName name="Partnership_funding_table">Budget!$A$28:$D$35</definedName>
    <definedName name="Partnership_funding_warning_message" comment="If your tables totals do not match, a warning message will show in this cell">Budget!$E$32</definedName>
    <definedName name="_xlnm.Print_Area" localSheetId="0">Budget!$A$1:$G$25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1" l="1"/>
  <c r="B36" i="1"/>
  <c r="O26" i="1"/>
  <c r="N26" i="1"/>
  <c r="L26" i="1"/>
  <c r="K26" i="1"/>
  <c r="I26" i="1"/>
  <c r="H26" i="1"/>
  <c r="F26" i="1"/>
  <c r="E26" i="1"/>
  <c r="B26" i="1"/>
  <c r="C26" i="1"/>
  <c r="D7" i="1"/>
  <c r="D30" i="1"/>
  <c r="D31" i="1"/>
  <c r="D32" i="1"/>
  <c r="D33" i="1"/>
  <c r="D34" i="1"/>
  <c r="D35" i="1"/>
  <c r="D29" i="1"/>
  <c r="G7" i="1"/>
  <c r="J7" i="1"/>
  <c r="M7" i="1"/>
  <c r="P7" i="1"/>
  <c r="Q7" i="1"/>
  <c r="R7" i="1"/>
  <c r="D8" i="1"/>
  <c r="G8" i="1"/>
  <c r="J8" i="1"/>
  <c r="M8" i="1"/>
  <c r="P8" i="1"/>
  <c r="Q8" i="1"/>
  <c r="R8" i="1"/>
  <c r="D9" i="1"/>
  <c r="G9" i="1"/>
  <c r="J9" i="1"/>
  <c r="M9" i="1"/>
  <c r="P9" i="1"/>
  <c r="Q9" i="1"/>
  <c r="R9" i="1"/>
  <c r="D10" i="1"/>
  <c r="G10" i="1"/>
  <c r="J10" i="1"/>
  <c r="M10" i="1"/>
  <c r="P10" i="1"/>
  <c r="Q10" i="1"/>
  <c r="R10" i="1"/>
  <c r="D11" i="1"/>
  <c r="G11" i="1"/>
  <c r="J11" i="1"/>
  <c r="M11" i="1"/>
  <c r="P11" i="1"/>
  <c r="Q11" i="1"/>
  <c r="R11" i="1"/>
  <c r="D12" i="1"/>
  <c r="G12" i="1"/>
  <c r="J12" i="1"/>
  <c r="M12" i="1"/>
  <c r="P12" i="1"/>
  <c r="Q12" i="1"/>
  <c r="R12" i="1"/>
  <c r="D13" i="1"/>
  <c r="G13" i="1"/>
  <c r="J13" i="1"/>
  <c r="M13" i="1"/>
  <c r="P13" i="1"/>
  <c r="Q13" i="1"/>
  <c r="R13" i="1"/>
  <c r="D14" i="1"/>
  <c r="G14" i="1"/>
  <c r="J14" i="1"/>
  <c r="M14" i="1"/>
  <c r="P14" i="1"/>
  <c r="Q14" i="1"/>
  <c r="R14" i="1"/>
  <c r="D15" i="1"/>
  <c r="G15" i="1"/>
  <c r="J15" i="1"/>
  <c r="M15" i="1"/>
  <c r="P15" i="1"/>
  <c r="Q15" i="1"/>
  <c r="R15" i="1"/>
  <c r="D16" i="1"/>
  <c r="G16" i="1"/>
  <c r="J16" i="1"/>
  <c r="M16" i="1"/>
  <c r="P16" i="1"/>
  <c r="Q16" i="1"/>
  <c r="R16" i="1"/>
  <c r="D17" i="1"/>
  <c r="G17" i="1"/>
  <c r="J17" i="1"/>
  <c r="M17" i="1"/>
  <c r="P17" i="1"/>
  <c r="Q17" i="1"/>
  <c r="R17" i="1"/>
  <c r="D18" i="1"/>
  <c r="G18" i="1"/>
  <c r="J18" i="1"/>
  <c r="M18" i="1"/>
  <c r="P18" i="1"/>
  <c r="Q18" i="1"/>
  <c r="R18" i="1"/>
  <c r="D19" i="1"/>
  <c r="G19" i="1"/>
  <c r="J19" i="1"/>
  <c r="M19" i="1"/>
  <c r="P19" i="1"/>
  <c r="Q19" i="1"/>
  <c r="R19" i="1"/>
  <c r="D20" i="1"/>
  <c r="G20" i="1"/>
  <c r="J20" i="1"/>
  <c r="M20" i="1"/>
  <c r="P20" i="1"/>
  <c r="Q20" i="1"/>
  <c r="R20" i="1"/>
  <c r="D21" i="1"/>
  <c r="G21" i="1"/>
  <c r="J21" i="1"/>
  <c r="M21" i="1"/>
  <c r="P21" i="1"/>
  <c r="Q21" i="1"/>
  <c r="R21" i="1"/>
  <c r="D22" i="1"/>
  <c r="G22" i="1"/>
  <c r="J22" i="1"/>
  <c r="M22" i="1"/>
  <c r="P22" i="1"/>
  <c r="Q22" i="1"/>
  <c r="R22" i="1"/>
  <c r="D23" i="1"/>
  <c r="G23" i="1"/>
  <c r="J23" i="1"/>
  <c r="M23" i="1"/>
  <c r="P23" i="1"/>
  <c r="Q23" i="1"/>
  <c r="R23" i="1"/>
  <c r="D24" i="1"/>
  <c r="G24" i="1"/>
  <c r="J24" i="1"/>
  <c r="M24" i="1"/>
  <c r="P24" i="1"/>
  <c r="Q24" i="1"/>
  <c r="R24" i="1"/>
  <c r="D25" i="1"/>
  <c r="G25" i="1"/>
  <c r="J25" i="1"/>
  <c r="M25" i="1"/>
  <c r="P25" i="1"/>
  <c r="Q25" i="1"/>
  <c r="R25" i="1"/>
  <c r="P6" i="1"/>
  <c r="M6" i="1"/>
  <c r="J6" i="1"/>
  <c r="G6" i="1"/>
  <c r="D6" i="1"/>
  <c r="Q6" i="1"/>
  <c r="R6" i="1"/>
  <c r="R5" i="1"/>
  <c r="D5" i="1"/>
  <c r="G5" i="1"/>
  <c r="J5" i="1"/>
  <c r="M5" i="1"/>
  <c r="P5" i="1"/>
  <c r="Q5" i="1"/>
  <c r="D36" i="1" l="1"/>
  <c r="J26" i="1"/>
  <c r="M26" i="1"/>
  <c r="R26" i="1"/>
  <c r="G26" i="1"/>
  <c r="D26" i="1"/>
  <c r="Q26" i="1"/>
  <c r="P26" i="1"/>
  <c r="S6" i="1"/>
  <c r="S8" i="1"/>
  <c r="S21" i="1"/>
  <c r="S23" i="1"/>
  <c r="S5" i="1"/>
  <c r="S17" i="1"/>
  <c r="S18" i="1"/>
  <c r="S12" i="1"/>
  <c r="S9" i="1"/>
  <c r="S24" i="1"/>
  <c r="S16" i="1"/>
  <c r="S19" i="1"/>
  <c r="S13" i="1"/>
  <c r="S10" i="1"/>
  <c r="S22" i="1"/>
  <c r="S15" i="1"/>
  <c r="S25" i="1"/>
  <c r="S20" i="1"/>
  <c r="S14" i="1"/>
  <c r="S11" i="1"/>
  <c r="S7" i="1"/>
  <c r="E28" i="1" l="1"/>
  <c r="E32" i="1"/>
  <c r="S26" i="1"/>
</calcChain>
</file>

<file path=xl/sharedStrings.xml><?xml version="1.0" encoding="utf-8"?>
<sst xmlns="http://schemas.openxmlformats.org/spreadsheetml/2006/main" count="29" uniqueCount="27">
  <si>
    <t>Total</t>
  </si>
  <si>
    <t>Secured</t>
  </si>
  <si>
    <t>Unsecured</t>
  </si>
  <si>
    <t>Source of partnership funding</t>
  </si>
  <si>
    <t>Partnership funding</t>
  </si>
  <si>
    <t>Budget table</t>
  </si>
  <si>
    <t>Item or activity</t>
  </si>
  <si>
    <t>Year 1:
Total</t>
  </si>
  <si>
    <r>
      <rPr>
        <b/>
        <sz val="12"/>
        <rFont val="Trebuchet MS"/>
        <family val="2"/>
      </rPr>
      <t xml:space="preserve">Year 2:
</t>
    </r>
    <r>
      <rPr>
        <sz val="12"/>
        <rFont val="Trebuchet MS"/>
        <family val="2"/>
      </rPr>
      <t>The National Lottery Community Fund</t>
    </r>
  </si>
  <si>
    <r>
      <rPr>
        <b/>
        <sz val="12"/>
        <rFont val="Trebuchet MS"/>
        <family val="2"/>
      </rPr>
      <t xml:space="preserve">Year 2:
</t>
    </r>
    <r>
      <rPr>
        <sz val="12"/>
        <rFont val="Trebuchet MS"/>
        <family val="2"/>
      </rPr>
      <t>Other sources</t>
    </r>
  </si>
  <si>
    <t>Year 2:
Total</t>
  </si>
  <si>
    <r>
      <rPr>
        <b/>
        <sz val="12"/>
        <rFont val="Trebuchet MS"/>
        <family val="2"/>
      </rPr>
      <t xml:space="preserve">Year 3:
</t>
    </r>
    <r>
      <rPr>
        <sz val="12"/>
        <rFont val="Trebuchet MS"/>
        <family val="2"/>
      </rPr>
      <t>The National Lottery Community Fund</t>
    </r>
  </si>
  <si>
    <r>
      <rPr>
        <b/>
        <sz val="12"/>
        <rFont val="Trebuchet MS"/>
        <family val="2"/>
      </rPr>
      <t xml:space="preserve">Year 3:
</t>
    </r>
    <r>
      <rPr>
        <sz val="12"/>
        <rFont val="Trebuchet MS"/>
        <family val="2"/>
      </rPr>
      <t>Other sources</t>
    </r>
  </si>
  <si>
    <t>Year 3:
Total</t>
  </si>
  <si>
    <r>
      <rPr>
        <b/>
        <sz val="12"/>
        <rFont val="Trebuchet MS"/>
        <family val="2"/>
      </rPr>
      <t xml:space="preserve">Year 4:
</t>
    </r>
    <r>
      <rPr>
        <sz val="12"/>
        <rFont val="Trebuchet MS"/>
        <family val="2"/>
      </rPr>
      <t>The National Lottery Community Fund</t>
    </r>
  </si>
  <si>
    <r>
      <rPr>
        <b/>
        <sz val="12"/>
        <rFont val="Trebuchet MS"/>
        <family val="2"/>
      </rPr>
      <t xml:space="preserve">Year 4:
</t>
    </r>
    <r>
      <rPr>
        <sz val="12"/>
        <rFont val="Trebuchet MS"/>
        <family val="2"/>
      </rPr>
      <t>Other sources</t>
    </r>
  </si>
  <si>
    <t>Year 4:
Total</t>
  </si>
  <si>
    <r>
      <rPr>
        <b/>
        <sz val="12"/>
        <rFont val="Trebuchet MS"/>
        <family val="2"/>
      </rPr>
      <t xml:space="preserve">Year 5:
</t>
    </r>
    <r>
      <rPr>
        <sz val="12"/>
        <rFont val="Trebuchet MS"/>
        <family val="2"/>
      </rPr>
      <t>The National Lottery Community Fund</t>
    </r>
  </si>
  <si>
    <r>
      <rPr>
        <b/>
        <sz val="12"/>
        <rFont val="Trebuchet MS"/>
        <family val="2"/>
      </rPr>
      <t xml:space="preserve">Year 5:
</t>
    </r>
    <r>
      <rPr>
        <sz val="12"/>
        <rFont val="Trebuchet MS"/>
        <family val="2"/>
      </rPr>
      <t>Other sources</t>
    </r>
  </si>
  <si>
    <t>Year 5:
Total</t>
  </si>
  <si>
    <r>
      <rPr>
        <b/>
        <sz val="12"/>
        <rFont val="Trebuchet MS"/>
        <family val="2"/>
      </rPr>
      <t xml:space="preserve">Total:
</t>
    </r>
    <r>
      <rPr>
        <sz val="12"/>
        <rFont val="Trebuchet MS"/>
        <family val="2"/>
      </rPr>
      <t>The National Lottery Community Fund</t>
    </r>
  </si>
  <si>
    <r>
      <rPr>
        <b/>
        <sz val="12"/>
        <rFont val="Trebuchet MS"/>
        <family val="2"/>
      </rPr>
      <t xml:space="preserve">Total:
</t>
    </r>
    <r>
      <rPr>
        <sz val="12"/>
        <rFont val="Trebuchet MS"/>
        <family val="2"/>
      </rPr>
      <t>Other sources</t>
    </r>
  </si>
  <si>
    <t>Project totals</t>
  </si>
  <si>
    <r>
      <t xml:space="preserve">Year 1:
</t>
    </r>
    <r>
      <rPr>
        <sz val="12"/>
        <rFont val="Trebuchet MS"/>
        <family val="2"/>
      </rPr>
      <t>The National Lottery Community Fund</t>
    </r>
  </si>
  <si>
    <r>
      <t xml:space="preserve">Year 1:
</t>
    </r>
    <r>
      <rPr>
        <sz val="12"/>
        <rFont val="Trebuchet MS"/>
        <family val="2"/>
      </rPr>
      <t>Other sources</t>
    </r>
  </si>
  <si>
    <t>Organisation name:</t>
  </si>
  <si>
    <t>Project ID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</si>
</sst>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6" x14ac:knownFonts="1">
    <font>
      <sz val="10"/>
      <name val="Arial"/>
    </font>
    <font>
      <sz val="10"/>
      <name val="Arial"/>
    </font>
    <font>
      <sz val="10"/>
      <name val="Arial"/>
      <family val="2"/>
    </font>
    <font>
      <b/>
      <sz val="12"/>
      <name val="Trebuchet MS"/>
      <family val="2"/>
    </font>
    <font>
      <sz val="12"/>
      <name val="Trebuchet MS"/>
      <family val="2"/>
    </font>
    <font>
      <b/>
      <sz val="16"/>
      <name val="Trebuchet MS"/>
      <family val="2"/>
    </font>
  </fonts>
  <fills count="9">
    <fill>
      <patternFill patternType="none"/>
    </fill>
    <fill>
      <patternFill patternType="gray125"/>
    </fill>
    <fill>
      <patternFill patternType="solid">
        <fgColor theme="0" tint="-0.249977111117893"/>
        <bgColor indexed="64"/>
      </patternFill>
    </fill>
    <fill>
      <patternFill patternType="solid">
        <fgColor rgb="FFC0C0C0"/>
        <bgColor rgb="FF000000"/>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8" tint="0.79998168889431442"/>
        <bgColor indexed="64"/>
      </patternFill>
    </fill>
  </fills>
  <borders count="34">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medium">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43" fontId="2" fillId="0" borderId="0" applyFont="0" applyFill="0" applyBorder="0" applyAlignment="0" applyProtection="0"/>
  </cellStyleXfs>
  <cellXfs count="83">
    <xf numFmtId="0" fontId="0" fillId="0" borderId="0" xfId="0"/>
    <xf numFmtId="0" fontId="4" fillId="0" borderId="14" xfId="0" applyFont="1" applyBorder="1" applyAlignment="1" applyProtection="1">
      <alignment wrapText="1"/>
      <protection locked="0"/>
    </xf>
    <xf numFmtId="43" fontId="4" fillId="0" borderId="8" xfId="2" applyFont="1" applyFill="1" applyBorder="1" applyProtection="1">
      <protection locked="0"/>
    </xf>
    <xf numFmtId="43" fontId="4" fillId="0" borderId="2" xfId="2" applyFont="1" applyFill="1" applyBorder="1" applyProtection="1">
      <protection locked="0"/>
    </xf>
    <xf numFmtId="43" fontId="4" fillId="0" borderId="1" xfId="2" applyFont="1" applyFill="1" applyBorder="1" applyProtection="1">
      <protection locked="0"/>
    </xf>
    <xf numFmtId="43" fontId="4" fillId="0" borderId="6" xfId="2" applyFont="1" applyFill="1" applyBorder="1" applyProtection="1">
      <protection locked="0"/>
    </xf>
    <xf numFmtId="43" fontId="4" fillId="0" borderId="7" xfId="2" applyFont="1" applyFill="1" applyBorder="1" applyProtection="1">
      <protection locked="0"/>
    </xf>
    <xf numFmtId="43" fontId="4" fillId="0" borderId="2" xfId="2" applyFont="1" applyFill="1" applyBorder="1" applyAlignment="1" applyProtection="1">
      <alignment horizontal="center"/>
      <protection locked="0"/>
    </xf>
    <xf numFmtId="43" fontId="4" fillId="0" borderId="8" xfId="2" applyFont="1" applyFill="1" applyBorder="1" applyAlignment="1" applyProtection="1">
      <alignment horizontal="center"/>
      <protection locked="0"/>
    </xf>
    <xf numFmtId="43" fontId="3" fillId="2" borderId="3" xfId="2" applyFont="1" applyFill="1" applyBorder="1" applyAlignment="1" applyProtection="1">
      <alignment horizontal="center"/>
    </xf>
    <xf numFmtId="43" fontId="3" fillId="2" borderId="4" xfId="2" applyFont="1" applyFill="1" applyBorder="1" applyAlignment="1" applyProtection="1">
      <alignment horizontal="center"/>
    </xf>
    <xf numFmtId="0" fontId="4" fillId="0" borderId="0" xfId="0" applyFont="1"/>
    <xf numFmtId="43" fontId="3" fillId="2" borderId="8" xfId="2" applyFont="1" applyFill="1" applyBorder="1" applyAlignment="1" applyProtection="1">
      <alignment horizontal="center"/>
    </xf>
    <xf numFmtId="43" fontId="3" fillId="2" borderId="2" xfId="2" applyFont="1" applyFill="1" applyBorder="1" applyAlignment="1" applyProtection="1">
      <alignment horizontal="center"/>
    </xf>
    <xf numFmtId="0" fontId="4" fillId="0" borderId="15" xfId="0" applyFont="1" applyBorder="1" applyAlignment="1" applyProtection="1">
      <alignment wrapText="1"/>
      <protection locked="0"/>
    </xf>
    <xf numFmtId="43" fontId="3" fillId="2" borderId="11" xfId="2" applyFont="1" applyFill="1" applyBorder="1" applyAlignment="1" applyProtection="1">
      <alignment horizontal="center"/>
    </xf>
    <xf numFmtId="43" fontId="3" fillId="2" borderId="9" xfId="2" applyFont="1" applyFill="1" applyBorder="1" applyAlignment="1" applyProtection="1">
      <alignment horizontal="center"/>
    </xf>
    <xf numFmtId="164" fontId="4" fillId="0" borderId="0" xfId="1" applyNumberFormat="1" applyFont="1" applyProtection="1"/>
    <xf numFmtId="0" fontId="4" fillId="0" borderId="0" xfId="0" applyFont="1" applyAlignment="1">
      <alignment wrapText="1"/>
    </xf>
    <xf numFmtId="164" fontId="4" fillId="0" borderId="0" xfId="1" applyNumberFormat="1" applyFont="1" applyFill="1" applyBorder="1" applyProtection="1"/>
    <xf numFmtId="0" fontId="4" fillId="0" borderId="18" xfId="0" applyFont="1" applyBorder="1"/>
    <xf numFmtId="0" fontId="4" fillId="0" borderId="12" xfId="0" applyFont="1" applyBorder="1"/>
    <xf numFmtId="0" fontId="4" fillId="0" borderId="6" xfId="0" applyFont="1" applyBorder="1"/>
    <xf numFmtId="0" fontId="4" fillId="0" borderId="7" xfId="0" applyFont="1" applyBorder="1"/>
    <xf numFmtId="0" fontId="3" fillId="0" borderId="20" xfId="0" applyFont="1" applyBorder="1"/>
    <xf numFmtId="0" fontId="4" fillId="0" borderId="19" xfId="0" applyFont="1" applyBorder="1"/>
    <xf numFmtId="0" fontId="4" fillId="0" borderId="21" xfId="0" applyFont="1" applyBorder="1" applyAlignment="1" applyProtection="1">
      <alignment wrapText="1"/>
      <protection locked="0"/>
    </xf>
    <xf numFmtId="43" fontId="4" fillId="0" borderId="1" xfId="2" applyFont="1" applyFill="1" applyBorder="1" applyAlignment="1" applyProtection="1">
      <alignment horizontal="center"/>
      <protection locked="0"/>
    </xf>
    <xf numFmtId="0" fontId="4" fillId="0" borderId="22" xfId="0" applyFont="1" applyBorder="1" applyAlignment="1">
      <alignment horizontal="left" wrapText="1"/>
    </xf>
    <xf numFmtId="0" fontId="4" fillId="0" borderId="0" xfId="0" applyFont="1" applyAlignment="1">
      <alignment horizontal="left" wrapText="1"/>
    </xf>
    <xf numFmtId="43" fontId="3" fillId="2" borderId="5" xfId="2" applyFont="1" applyFill="1" applyBorder="1" applyAlignment="1" applyProtection="1">
      <alignment horizontal="center"/>
    </xf>
    <xf numFmtId="43" fontId="3" fillId="2" borderId="7" xfId="2" applyFont="1" applyFill="1" applyBorder="1" applyAlignment="1" applyProtection="1">
      <alignment horizontal="center"/>
    </xf>
    <xf numFmtId="43" fontId="3" fillId="2" borderId="10" xfId="2" applyFont="1" applyFill="1" applyBorder="1" applyAlignment="1" applyProtection="1">
      <alignment horizontal="center"/>
    </xf>
    <xf numFmtId="0" fontId="3" fillId="0" borderId="0" xfId="0" applyFont="1" applyAlignment="1">
      <alignment horizontal="center" vertical="center" wrapText="1"/>
    </xf>
    <xf numFmtId="43" fontId="4" fillId="2" borderId="12" xfId="0" applyNumberFormat="1" applyFont="1" applyFill="1" applyBorder="1" applyAlignment="1">
      <alignment horizontal="left" vertical="center" wrapText="1"/>
    </xf>
    <xf numFmtId="0" fontId="4" fillId="2" borderId="16"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0" borderId="28" xfId="0" applyFont="1" applyBorder="1" applyAlignment="1">
      <alignment horizontal="center" vertical="center"/>
    </xf>
    <xf numFmtId="0" fontId="3" fillId="2" borderId="23" xfId="0" applyFont="1" applyFill="1" applyBorder="1" applyAlignment="1">
      <alignment horizontal="left" vertical="top" wrapText="1"/>
    </xf>
    <xf numFmtId="49" fontId="5" fillId="0" borderId="0" xfId="0" applyNumberFormat="1" applyFont="1" applyAlignment="1">
      <alignment horizontal="left" vertical="top" wrapText="1"/>
    </xf>
    <xf numFmtId="0" fontId="3" fillId="0" borderId="0" xfId="0" applyFont="1" applyAlignment="1">
      <alignment horizontal="center" vertical="center"/>
    </xf>
    <xf numFmtId="0" fontId="4" fillId="0" borderId="28" xfId="0" applyFont="1" applyBorder="1"/>
    <xf numFmtId="0" fontId="4" fillId="0" borderId="30" xfId="0" applyFont="1" applyBorder="1"/>
    <xf numFmtId="0" fontId="3" fillId="0" borderId="29" xfId="0" applyFont="1" applyBorder="1"/>
    <xf numFmtId="0" fontId="3" fillId="3" borderId="21" xfId="0" applyFont="1" applyFill="1" applyBorder="1"/>
    <xf numFmtId="0" fontId="3" fillId="3" borderId="14" xfId="0" applyFont="1" applyFill="1" applyBorder="1"/>
    <xf numFmtId="0" fontId="3" fillId="3" borderId="15" xfId="0" applyFont="1" applyFill="1" applyBorder="1"/>
    <xf numFmtId="0" fontId="3" fillId="3" borderId="26" xfId="0" applyFont="1" applyFill="1" applyBorder="1" applyAlignment="1">
      <alignment wrapText="1"/>
    </xf>
    <xf numFmtId="0" fontId="3" fillId="3" borderId="31"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2" xfId="0" applyFont="1" applyFill="1" applyBorder="1" applyAlignment="1">
      <alignment horizontal="center" vertical="center"/>
    </xf>
    <xf numFmtId="0" fontId="4" fillId="0" borderId="22" xfId="0" applyFont="1" applyBorder="1" applyAlignment="1" applyProtection="1">
      <alignment wrapText="1"/>
      <protection locked="0"/>
    </xf>
    <xf numFmtId="43" fontId="4" fillId="0" borderId="24" xfId="0" applyNumberFormat="1" applyFont="1" applyBorder="1" applyProtection="1">
      <protection locked="0"/>
    </xf>
    <xf numFmtId="43" fontId="4" fillId="0" borderId="25" xfId="0" applyNumberFormat="1" applyFont="1" applyBorder="1" applyProtection="1">
      <protection locked="0"/>
    </xf>
    <xf numFmtId="43" fontId="4" fillId="0" borderId="27" xfId="0" applyNumberFormat="1" applyFont="1" applyBorder="1" applyProtection="1">
      <protection locked="0"/>
    </xf>
    <xf numFmtId="43" fontId="4" fillId="0" borderId="33" xfId="0" applyNumberFormat="1" applyFont="1" applyBorder="1" applyProtection="1">
      <protection locked="0"/>
    </xf>
    <xf numFmtId="43" fontId="4" fillId="0" borderId="19" xfId="0" applyNumberFormat="1" applyFont="1" applyBorder="1" applyProtection="1">
      <protection locked="0"/>
    </xf>
    <xf numFmtId="43" fontId="4" fillId="0" borderId="25" xfId="0" applyNumberFormat="1" applyFont="1" applyBorder="1" applyAlignment="1" applyProtection="1">
      <alignment horizontal="center"/>
      <protection locked="0"/>
    </xf>
    <xf numFmtId="43" fontId="4" fillId="0" borderId="27" xfId="0" applyNumberFormat="1" applyFont="1" applyBorder="1" applyAlignment="1" applyProtection="1">
      <alignment horizontal="center"/>
      <protection locked="0"/>
    </xf>
    <xf numFmtId="43" fontId="4" fillId="0" borderId="24" xfId="0" applyNumberFormat="1" applyFont="1" applyBorder="1" applyAlignment="1" applyProtection="1">
      <alignment horizontal="center"/>
      <protection locked="0"/>
    </xf>
    <xf numFmtId="43" fontId="3" fillId="2" borderId="24" xfId="0" applyNumberFormat="1" applyFont="1" applyFill="1" applyBorder="1" applyAlignment="1">
      <alignment horizontal="center"/>
    </xf>
    <xf numFmtId="43" fontId="3" fillId="2" borderId="25" xfId="0" applyNumberFormat="1" applyFont="1" applyFill="1" applyBorder="1" applyAlignment="1">
      <alignment horizontal="center"/>
    </xf>
    <xf numFmtId="43" fontId="3" fillId="2" borderId="19" xfId="0" applyNumberFormat="1" applyFont="1" applyFill="1" applyBorder="1" applyAlignment="1">
      <alignment horizontal="center"/>
    </xf>
    <xf numFmtId="0" fontId="4" fillId="0" borderId="33" xfId="0" applyFont="1" applyBorder="1"/>
    <xf numFmtId="0" fontId="3" fillId="3" borderId="22" xfId="0" applyFont="1" applyFill="1" applyBorder="1"/>
    <xf numFmtId="0" fontId="5" fillId="0" borderId="0" xfId="0" applyFont="1" applyAlignment="1">
      <alignment wrapText="1"/>
    </xf>
    <xf numFmtId="0" fontId="4" fillId="4" borderId="16" xfId="0" applyFont="1" applyFill="1" applyBorder="1" applyAlignment="1">
      <alignment horizontal="left" vertical="top" wrapText="1"/>
    </xf>
    <xf numFmtId="0" fontId="4" fillId="4" borderId="13" xfId="0" applyFont="1" applyFill="1" applyBorder="1" applyAlignment="1">
      <alignment horizontal="left" vertical="top" wrapText="1"/>
    </xf>
    <xf numFmtId="0" fontId="3" fillId="4" borderId="17" xfId="0" applyFont="1" applyFill="1" applyBorder="1" applyAlignment="1">
      <alignment horizontal="left" vertical="top" wrapText="1"/>
    </xf>
    <xf numFmtId="0" fontId="4" fillId="5" borderId="16" xfId="0" applyFont="1" applyFill="1" applyBorder="1" applyAlignment="1">
      <alignment horizontal="left" vertical="top" wrapText="1"/>
    </xf>
    <xf numFmtId="0" fontId="4" fillId="5" borderId="13" xfId="0" applyFont="1" applyFill="1" applyBorder="1" applyAlignment="1">
      <alignment horizontal="left" vertical="top" wrapText="1"/>
    </xf>
    <xf numFmtId="0" fontId="3" fillId="5" borderId="17" xfId="0" applyFont="1" applyFill="1" applyBorder="1" applyAlignment="1">
      <alignment horizontal="left" vertical="top" wrapText="1"/>
    </xf>
    <xf numFmtId="0" fontId="4" fillId="6" borderId="16" xfId="0" applyFont="1" applyFill="1" applyBorder="1" applyAlignment="1">
      <alignment horizontal="left" vertical="top" wrapText="1"/>
    </xf>
    <xf numFmtId="0" fontId="4" fillId="6" borderId="13" xfId="0" applyFont="1" applyFill="1" applyBorder="1" applyAlignment="1">
      <alignment horizontal="left" vertical="top" wrapText="1"/>
    </xf>
    <xf numFmtId="0" fontId="3" fillId="6" borderId="17"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13" xfId="0" applyFont="1" applyFill="1" applyBorder="1" applyAlignment="1">
      <alignment horizontal="left" vertical="top" wrapText="1"/>
    </xf>
    <xf numFmtId="0" fontId="3" fillId="7" borderId="17" xfId="0" applyFont="1" applyFill="1" applyBorder="1" applyAlignment="1">
      <alignment horizontal="left" vertical="top" wrapText="1"/>
    </xf>
    <xf numFmtId="0" fontId="4" fillId="8" borderId="16" xfId="0" applyFont="1" applyFill="1" applyBorder="1" applyAlignment="1">
      <alignment horizontal="left" vertical="top" wrapText="1"/>
    </xf>
    <xf numFmtId="0" fontId="4" fillId="8" borderId="13" xfId="0" applyFont="1" applyFill="1" applyBorder="1" applyAlignment="1">
      <alignment horizontal="left" vertical="top" wrapText="1"/>
    </xf>
    <xf numFmtId="0" fontId="3" fillId="8" borderId="17" xfId="0" applyFont="1" applyFill="1" applyBorder="1" applyAlignment="1">
      <alignment horizontal="left" vertical="top" wrapText="1"/>
    </xf>
    <xf numFmtId="0" fontId="4" fillId="0" borderId="0" xfId="0" applyFont="1" applyAlignment="1">
      <alignment horizontal="center" vertical="center"/>
    </xf>
    <xf numFmtId="49" fontId="3" fillId="0" borderId="0" xfId="0" applyNumberFormat="1" applyFont="1" applyAlignment="1">
      <alignment horizontal="left" vertical="top" wrapText="1"/>
    </xf>
  </cellXfs>
  <cellStyles count="3">
    <cellStyle name="Comma" xfId="1" builtinId="3"/>
    <cellStyle name="Comma 3" xfId="2" xr:uid="{00000000-0005-0000-0000-000001000000}"/>
    <cellStyle name="Normal" xfId="0" builtinId="0"/>
  </cellStyles>
  <dxfs count="51">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border>
    </dxf>
    <dxf>
      <font>
        <b/>
        <i val="0"/>
        <strike val="0"/>
        <condense val="0"/>
        <extend val="0"/>
        <outline val="0"/>
        <shadow val="0"/>
        <u val="none"/>
        <vertAlign val="baseline"/>
        <sz val="12"/>
        <color auto="1"/>
        <name val="Trebuchet MS"/>
        <family val="2"/>
        <scheme val="none"/>
      </font>
      <fill>
        <patternFill patternType="solid">
          <fgColor rgb="FF000000"/>
          <bgColor rgb="FFC0C0C0"/>
        </patternFill>
      </fill>
      <border diagonalUp="0" diagonalDown="0" outline="0">
        <left style="medium">
          <color indexed="64"/>
        </left>
        <right/>
        <top/>
        <bottom/>
      </border>
    </dxf>
    <dxf>
      <font>
        <b/>
        <i val="0"/>
        <strike val="0"/>
        <condense val="0"/>
        <extend val="0"/>
        <outline val="0"/>
        <shadow val="0"/>
        <u val="none"/>
        <vertAlign val="baseline"/>
        <sz val="12"/>
        <color auto="1"/>
        <name val="Trebuchet MS"/>
        <family val="2"/>
        <scheme val="none"/>
      </font>
      <fill>
        <patternFill patternType="solid">
          <fgColor rgb="FF000000"/>
          <bgColor rgb="FFC0C0C0"/>
        </patternFill>
      </fill>
      <border diagonalUp="0" diagonalDown="0">
        <left style="medium">
          <color indexed="64"/>
        </left>
        <right/>
        <top style="thin">
          <color indexed="64"/>
        </top>
        <bottom/>
        <vertical/>
        <horizontal/>
      </border>
    </dxf>
    <dxf>
      <font>
        <b val="0"/>
        <i val="0"/>
        <strike val="0"/>
        <condense val="0"/>
        <extend val="0"/>
        <outline val="0"/>
        <shadow val="0"/>
        <u val="none"/>
        <vertAlign val="baseline"/>
        <sz val="12"/>
        <color auto="1"/>
        <name val="Trebuchet MS"/>
        <family val="2"/>
        <scheme val="none"/>
      </font>
      <border diagonalUp="0" diagonalDown="0" outline="0">
        <left style="thin">
          <color indexed="64"/>
        </left>
        <right/>
        <top/>
        <bottom/>
      </border>
    </dxf>
    <dxf>
      <font>
        <b val="0"/>
        <i val="0"/>
        <strike val="0"/>
        <condense val="0"/>
        <extend val="0"/>
        <outline val="0"/>
        <shadow val="0"/>
        <u val="none"/>
        <vertAlign val="baseline"/>
        <sz val="12"/>
        <color auto="1"/>
        <name val="Trebuchet MS"/>
        <family val="2"/>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rebuchet MS"/>
        <family val="2"/>
        <scheme val="none"/>
      </font>
      <border diagonalUp="0" diagonalDown="0" outline="0">
        <left/>
        <right style="thin">
          <color indexed="64"/>
        </right>
        <top/>
        <bottom/>
      </border>
    </dxf>
    <dxf>
      <font>
        <b val="0"/>
        <i val="0"/>
        <strike val="0"/>
        <condense val="0"/>
        <extend val="0"/>
        <outline val="0"/>
        <shadow val="0"/>
        <u val="none"/>
        <vertAlign val="baseline"/>
        <sz val="12"/>
        <color auto="1"/>
        <name val="Trebuchet MS"/>
        <family val="2"/>
        <scheme val="none"/>
      </font>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rebuchet MS"/>
        <family val="2"/>
        <scheme val="none"/>
      </font>
      <border diagonalUp="0" diagonalDown="0" outline="0">
        <left/>
        <right/>
        <top/>
        <bottom/>
      </border>
    </dxf>
    <dxf>
      <font>
        <b val="0"/>
        <i val="0"/>
        <strike val="0"/>
        <condense val="0"/>
        <extend val="0"/>
        <outline val="0"/>
        <shadow val="0"/>
        <u val="none"/>
        <vertAlign val="baseline"/>
        <sz val="12"/>
        <color auto="1"/>
        <name val="Trebuchet MS"/>
        <family val="2"/>
        <scheme val="none"/>
      </font>
      <border diagonalUp="0" diagonalDown="0">
        <left/>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2"/>
        <color auto="1"/>
        <name val="Trebuchet MS"/>
        <family val="2"/>
        <scheme val="none"/>
      </font>
      <numFmt numFmtId="35" formatCode="_-* #,##0.00_-;\-* #,##0.00_-;_-* &quot;-&quot;??_-;_-@_-"/>
      <fill>
        <patternFill patternType="solid">
          <fgColor indexed="64"/>
          <bgColor theme="0" tint="-0.249977111117893"/>
        </patternFill>
      </fill>
      <alignment horizontal="center" vertical="bottom" textRotation="0" wrapText="0" indent="0" justifyLastLine="0" shrinkToFit="0" readingOrder="0"/>
      <border diagonalUp="0" diagonalDown="0" outline="0">
        <left style="thin">
          <color indexed="64"/>
        </left>
        <right/>
        <top/>
        <bottom/>
      </border>
      <protection locked="1" hidden="0"/>
    </dxf>
    <dxf>
      <font>
        <b/>
        <i val="0"/>
        <strike val="0"/>
        <condense val="0"/>
        <extend val="0"/>
        <outline val="0"/>
        <shadow val="0"/>
        <u val="none"/>
        <vertAlign val="baseline"/>
        <sz val="12"/>
        <color auto="1"/>
        <name val="Trebuchet MS"/>
        <family val="2"/>
        <scheme val="none"/>
      </font>
      <fill>
        <patternFill patternType="solid">
          <fgColor indexed="64"/>
          <bgColor theme="0" tint="-0.249977111117893"/>
        </patternFill>
      </fill>
      <alignment horizontal="center" vertical="bottom" textRotation="0" wrapText="0" indent="0" justifyLastLine="0" shrinkToFit="0" readingOrder="0"/>
      <border diagonalUp="0" diagonalDown="0">
        <left style="thin">
          <color indexed="64"/>
        </left>
        <right/>
        <top style="thin">
          <color indexed="64"/>
        </top>
        <bottom style="medium">
          <color indexed="64"/>
        </bottom>
        <vertical/>
        <horizontal/>
      </border>
      <protection locked="1" hidden="0"/>
    </dxf>
    <dxf>
      <font>
        <b/>
        <i val="0"/>
        <strike val="0"/>
        <condense val="0"/>
        <extend val="0"/>
        <outline val="0"/>
        <shadow val="0"/>
        <u val="none"/>
        <vertAlign val="baseline"/>
        <sz val="12"/>
        <color auto="1"/>
        <name val="Trebuchet MS"/>
        <family val="2"/>
        <scheme val="none"/>
      </font>
      <numFmt numFmtId="35" formatCode="_-* #,##0.00_-;\-* #,##0.00_-;_-* &quot;-&quot;??_-;_-@_-"/>
      <fill>
        <patternFill patternType="solid">
          <fgColor indexed="64"/>
          <bgColor theme="0"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Trebuchet MS"/>
        <family val="2"/>
        <scheme val="none"/>
      </font>
      <fill>
        <patternFill patternType="solid">
          <fgColor indexed="64"/>
          <bgColor theme="0" tint="-0.249977111117893"/>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protection locked="1" hidden="0"/>
    </dxf>
    <dxf>
      <font>
        <b/>
        <i val="0"/>
        <strike val="0"/>
        <condense val="0"/>
        <extend val="0"/>
        <outline val="0"/>
        <shadow val="0"/>
        <u val="none"/>
        <vertAlign val="baseline"/>
        <sz val="12"/>
        <color auto="1"/>
        <name val="Trebuchet MS"/>
        <family val="2"/>
        <scheme val="none"/>
      </font>
      <numFmt numFmtId="35" formatCode="_-* #,##0.00_-;\-* #,##0.00_-;_-* &quot;-&quot;??_-;_-@_-"/>
      <fill>
        <patternFill patternType="solid">
          <fgColor indexed="64"/>
          <bgColor theme="0" tint="-0.249977111117893"/>
        </patternFill>
      </fill>
      <alignment horizontal="center" vertical="bottom" textRotation="0" wrapText="0" indent="0" justifyLastLine="0" shrinkToFit="0" readingOrder="0"/>
      <border diagonalUp="0" diagonalDown="0" outline="0">
        <left style="medium">
          <color indexed="64"/>
        </left>
        <right style="thin">
          <color indexed="64"/>
        </right>
        <top/>
        <bottom/>
      </border>
      <protection locked="1" hidden="0"/>
    </dxf>
    <dxf>
      <font>
        <b/>
        <i val="0"/>
        <strike val="0"/>
        <condense val="0"/>
        <extend val="0"/>
        <outline val="0"/>
        <shadow val="0"/>
        <u val="none"/>
        <vertAlign val="baseline"/>
        <sz val="12"/>
        <color auto="1"/>
        <name val="Trebuchet MS"/>
        <family val="2"/>
        <scheme val="none"/>
      </font>
      <fill>
        <patternFill patternType="solid">
          <fgColor indexed="64"/>
          <bgColor theme="0" tint="-0.249977111117893"/>
        </patternFill>
      </fill>
      <alignment horizontal="center" vertical="bottom" textRotation="0" wrapText="0" indent="0" justifyLastLine="0" shrinkToFit="0" readingOrder="0"/>
      <border diagonalUp="0" diagonalDown="0">
        <left style="medium">
          <color indexed="64"/>
        </left>
        <right style="thin">
          <color indexed="64"/>
        </right>
        <top style="thin">
          <color indexed="64"/>
        </top>
        <bottom style="medium">
          <color indexed="64"/>
        </bottom>
        <vertical/>
        <horizontal/>
      </border>
      <protection locked="1" hidden="0"/>
    </dxf>
    <dxf>
      <font>
        <b val="0"/>
        <i val="0"/>
        <strike val="0"/>
        <condense val="0"/>
        <extend val="0"/>
        <outline val="0"/>
        <shadow val="0"/>
        <u val="none"/>
        <vertAlign val="baseline"/>
        <sz val="12"/>
        <color auto="1"/>
        <name val="Trebuchet MS"/>
        <family val="2"/>
        <scheme val="none"/>
      </font>
      <numFmt numFmtId="35" formatCode="_-* #,##0.00_-;\-* #,##0.00_-;_-* &quot;-&quot;??_-;_-@_-"/>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medium">
          <color indexed="64"/>
        </right>
        <top/>
        <bottom/>
      </border>
      <protection locked="0" hidden="0"/>
    </dxf>
    <dxf>
      <font>
        <b val="0"/>
        <i val="0"/>
        <strike val="0"/>
        <condense val="0"/>
        <extend val="0"/>
        <outline val="0"/>
        <shadow val="0"/>
        <u val="none"/>
        <vertAlign val="baseline"/>
        <sz val="12"/>
        <color auto="1"/>
        <name val="Trebuchet MS"/>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rebuchet MS"/>
        <family val="2"/>
        <scheme val="none"/>
      </font>
      <numFmt numFmtId="35" formatCode="_-* #,##0.00_-;\-* #,##0.00_-;_-* &quot;-&quot;??_-;_-@_-"/>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Trebuchet MS"/>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rebuchet MS"/>
        <family val="2"/>
        <scheme val="none"/>
      </font>
      <numFmt numFmtId="35" formatCode="_-* #,##0.00_-;\-* #,##0.00_-;_-* &quot;-&quot;??_-;_-@_-"/>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thin">
          <color indexed="64"/>
        </right>
        <top/>
        <bottom/>
      </border>
      <protection locked="0" hidden="0"/>
    </dxf>
    <dxf>
      <font>
        <b val="0"/>
        <i val="0"/>
        <strike val="0"/>
        <condense val="0"/>
        <extend val="0"/>
        <outline val="0"/>
        <shadow val="0"/>
        <u val="none"/>
        <vertAlign val="baseline"/>
        <sz val="12"/>
        <color auto="1"/>
        <name val="Trebuchet MS"/>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rebuchet MS"/>
        <family val="2"/>
        <scheme val="none"/>
      </font>
      <numFmt numFmtId="35" formatCode="_-* #,##0.00_-;\-* #,##0.00_-;_-* &quot;-&quot;??_-;_-@_-"/>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medium">
          <color indexed="64"/>
        </right>
        <top/>
        <bottom/>
      </border>
      <protection locked="0" hidden="0"/>
    </dxf>
    <dxf>
      <font>
        <b val="0"/>
        <i val="0"/>
        <strike val="0"/>
        <condense val="0"/>
        <extend val="0"/>
        <outline val="0"/>
        <shadow val="0"/>
        <u val="none"/>
        <vertAlign val="baseline"/>
        <sz val="12"/>
        <color auto="1"/>
        <name val="Trebuchet MS"/>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rebuchet MS"/>
        <family val="2"/>
        <scheme val="none"/>
      </font>
      <numFmt numFmtId="35" formatCode="_-* #,##0.00_-;\-* #,##0.00_-;_-* &quot;-&quot;??_-;_-@_-"/>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Trebuchet MS"/>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rebuchet MS"/>
        <family val="2"/>
        <scheme val="none"/>
      </font>
      <numFmt numFmtId="35" formatCode="_-* #,##0.00_-;\-* #,##0.00_-;_-* &quot;-&quot;??_-;_-@_-"/>
      <fill>
        <patternFill patternType="none">
          <fgColor indexed="64"/>
          <bgColor indexed="65"/>
        </patternFill>
      </fill>
      <border diagonalUp="0" diagonalDown="0" outline="0">
        <left style="medium">
          <color indexed="64"/>
        </left>
        <right style="thin">
          <color indexed="64"/>
        </right>
        <top/>
        <bottom/>
      </border>
      <protection locked="0" hidden="0"/>
    </dxf>
    <dxf>
      <font>
        <b val="0"/>
        <i val="0"/>
        <strike val="0"/>
        <condense val="0"/>
        <extend val="0"/>
        <outline val="0"/>
        <shadow val="0"/>
        <u val="none"/>
        <vertAlign val="baseline"/>
        <sz val="12"/>
        <color auto="1"/>
        <name val="Trebuchet MS"/>
        <family val="2"/>
        <scheme val="none"/>
      </font>
      <fill>
        <patternFill patternType="none">
          <fgColor indexed="64"/>
          <bgColor indexed="65"/>
        </patternFill>
      </fill>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rebuchet MS"/>
        <family val="2"/>
        <scheme val="none"/>
      </font>
      <numFmt numFmtId="35" formatCode="_-* #,##0.00_-;\-* #,##0.00_-;_-* &quot;-&quot;??_-;_-@_-"/>
      <fill>
        <patternFill patternType="none">
          <fgColor indexed="64"/>
          <bgColor indexed="65"/>
        </patternFill>
      </fill>
      <border diagonalUp="0" diagonalDown="0" outline="0">
        <left style="thin">
          <color indexed="64"/>
        </left>
        <right style="medium">
          <color indexed="64"/>
        </right>
        <top/>
        <bottom/>
      </border>
      <protection locked="0" hidden="0"/>
    </dxf>
    <dxf>
      <font>
        <b val="0"/>
        <i val="0"/>
        <strike val="0"/>
        <condense val="0"/>
        <extend val="0"/>
        <outline val="0"/>
        <shadow val="0"/>
        <u val="none"/>
        <vertAlign val="baseline"/>
        <sz val="12"/>
        <color auto="1"/>
        <name val="Trebuchet MS"/>
        <family val="2"/>
        <scheme val="none"/>
      </font>
      <fill>
        <patternFill patternType="none">
          <fgColor indexed="64"/>
          <bgColor indexed="65"/>
        </patternFill>
      </fill>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rebuchet MS"/>
        <family val="2"/>
        <scheme val="none"/>
      </font>
      <numFmt numFmtId="35" formatCode="_-* #,##0.00_-;\-* #,##0.00_-;_-* &quot;-&quot;??_-;_-@_-"/>
      <fill>
        <patternFill patternType="none">
          <fgColor indexed="64"/>
          <bgColor indexed="65"/>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Trebuchet MS"/>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rebuchet MS"/>
        <family val="2"/>
        <scheme val="none"/>
      </font>
      <numFmt numFmtId="35" formatCode="_-* #,##0.00_-;\-* #,##0.00_-;_-* &quot;-&quot;??_-;_-@_-"/>
      <fill>
        <patternFill patternType="none">
          <fgColor indexed="64"/>
          <bgColor indexed="65"/>
        </patternFill>
      </fill>
      <border diagonalUp="0" diagonalDown="0" outline="0">
        <left style="medium">
          <color indexed="64"/>
        </left>
        <right style="thin">
          <color indexed="64"/>
        </right>
        <top/>
        <bottom/>
      </border>
      <protection locked="0" hidden="0"/>
    </dxf>
    <dxf>
      <font>
        <b val="0"/>
        <i val="0"/>
        <strike val="0"/>
        <condense val="0"/>
        <extend val="0"/>
        <outline val="0"/>
        <shadow val="0"/>
        <u val="none"/>
        <vertAlign val="baseline"/>
        <sz val="12"/>
        <color auto="1"/>
        <name val="Trebuchet MS"/>
        <family val="2"/>
        <scheme val="none"/>
      </font>
      <fill>
        <patternFill patternType="none">
          <fgColor indexed="64"/>
          <bgColor indexed="65"/>
        </patternFill>
      </fill>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rebuchet MS"/>
        <family val="2"/>
        <scheme val="none"/>
      </font>
      <numFmt numFmtId="35" formatCode="_-* #,##0.00_-;\-* #,##0.00_-;_-* &quot;-&quot;??_-;_-@_-"/>
      <fill>
        <patternFill patternType="none">
          <fgColor indexed="64"/>
          <bgColor indexed="65"/>
        </patternFill>
      </fill>
      <border diagonalUp="0" diagonalDown="0" outline="0">
        <left style="thin">
          <color indexed="64"/>
        </left>
        <right/>
        <top/>
        <bottom/>
      </border>
      <protection locked="0" hidden="0"/>
    </dxf>
    <dxf>
      <font>
        <b val="0"/>
        <i val="0"/>
        <strike val="0"/>
        <condense val="0"/>
        <extend val="0"/>
        <outline val="0"/>
        <shadow val="0"/>
        <u val="none"/>
        <vertAlign val="baseline"/>
        <sz val="12"/>
        <color auto="1"/>
        <name val="Trebuchet MS"/>
        <family val="2"/>
        <scheme val="none"/>
      </font>
      <fill>
        <patternFill patternType="none">
          <fgColor indexed="64"/>
          <bgColor indexed="65"/>
        </patternFill>
      </fill>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rebuchet MS"/>
        <family val="2"/>
        <scheme val="none"/>
      </font>
      <numFmt numFmtId="35" formatCode="_-* #,##0.00_-;\-* #,##0.00_-;_-* &quot;-&quot;??_-;_-@_-"/>
      <fill>
        <patternFill patternType="none">
          <fgColor indexed="64"/>
          <bgColor indexed="65"/>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Trebuchet MS"/>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rebuchet MS"/>
        <family val="2"/>
        <scheme val="none"/>
      </font>
      <numFmt numFmtId="35" formatCode="_-* #,##0.00_-;\-* #,##0.00_-;_-* &quot;-&quot;??_-;_-@_-"/>
      <fill>
        <patternFill patternType="none">
          <fgColor indexed="64"/>
          <bgColor indexed="65"/>
        </patternFill>
      </fill>
      <border diagonalUp="0" diagonalDown="0" outline="0">
        <left/>
        <right style="thin">
          <color indexed="64"/>
        </right>
        <top/>
        <bottom/>
      </border>
      <protection locked="0" hidden="0"/>
    </dxf>
    <dxf>
      <font>
        <b val="0"/>
        <i val="0"/>
        <strike val="0"/>
        <condense val="0"/>
        <extend val="0"/>
        <outline val="0"/>
        <shadow val="0"/>
        <u val="none"/>
        <vertAlign val="baseline"/>
        <sz val="12"/>
        <color auto="1"/>
        <name val="Trebuchet MS"/>
        <family val="2"/>
        <scheme val="none"/>
      </font>
      <fill>
        <patternFill patternType="none">
          <fgColor indexed="64"/>
          <bgColor indexed="65"/>
        </patternFill>
      </fill>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rebuchet MS"/>
        <family val="2"/>
        <scheme val="none"/>
      </font>
      <numFmt numFmtId="35" formatCode="_-* #,##0.00_-;\-* #,##0.00_-;_-* &quot;-&quot;??_-;_-@_-"/>
      <fill>
        <patternFill patternType="none">
          <fgColor indexed="64"/>
          <bgColor indexed="65"/>
        </patternFill>
      </fill>
      <border diagonalUp="0" diagonalDown="0" outline="0">
        <left style="thin">
          <color indexed="64"/>
        </left>
        <right style="medium">
          <color indexed="64"/>
        </right>
        <top/>
        <bottom/>
      </border>
      <protection locked="0" hidden="0"/>
    </dxf>
    <dxf>
      <font>
        <b val="0"/>
        <i val="0"/>
        <strike val="0"/>
        <condense val="0"/>
        <extend val="0"/>
        <outline val="0"/>
        <shadow val="0"/>
        <u val="none"/>
        <vertAlign val="baseline"/>
        <sz val="12"/>
        <color auto="1"/>
        <name val="Trebuchet MS"/>
        <family val="2"/>
        <scheme val="none"/>
      </font>
      <fill>
        <patternFill patternType="none">
          <fgColor indexed="64"/>
          <bgColor indexed="65"/>
        </patternFill>
      </fill>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rebuchet MS"/>
        <family val="2"/>
        <scheme val="none"/>
      </font>
      <numFmt numFmtId="35" formatCode="_-* #,##0.00_-;\-* #,##0.00_-;_-* &quot;-&quot;??_-;_-@_-"/>
      <fill>
        <patternFill patternType="none">
          <fgColor indexed="64"/>
          <bgColor indexed="65"/>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Trebuchet MS"/>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rebuchet MS"/>
        <family val="2"/>
        <scheme val="none"/>
      </font>
      <numFmt numFmtId="35" formatCode="_-* #,##0.00_-;\-* #,##0.00_-;_-* &quot;-&quot;??_-;_-@_-"/>
      <fill>
        <patternFill patternType="none">
          <fgColor indexed="64"/>
          <bgColor indexed="65"/>
        </patternFill>
      </fill>
      <border diagonalUp="0" diagonalDown="0" outline="0">
        <left style="medium">
          <color indexed="64"/>
        </left>
        <right style="thin">
          <color indexed="64"/>
        </right>
        <top/>
        <bottom/>
      </border>
      <protection locked="0" hidden="0"/>
    </dxf>
    <dxf>
      <font>
        <b val="0"/>
        <i val="0"/>
        <strike val="0"/>
        <condense val="0"/>
        <extend val="0"/>
        <outline val="0"/>
        <shadow val="0"/>
        <u val="none"/>
        <vertAlign val="baseline"/>
        <sz val="12"/>
        <color auto="1"/>
        <name val="Trebuchet MS"/>
        <family val="2"/>
        <scheme val="none"/>
      </font>
      <fill>
        <patternFill patternType="none">
          <fgColor indexed="64"/>
          <bgColor indexed="65"/>
        </patternFill>
      </fill>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rebuchet MS"/>
        <family val="2"/>
        <scheme val="none"/>
      </font>
      <alignment horizontal="general" vertical="bottom" textRotation="0" wrapText="1" indent="0" justifyLastLine="0" shrinkToFit="0" readingOrder="0"/>
      <border diagonalUp="0" diagonalDown="0" outline="0">
        <left style="medium">
          <color indexed="64"/>
        </left>
        <right/>
        <top/>
        <bottom/>
      </border>
      <protection locked="0" hidden="0"/>
    </dxf>
    <dxf>
      <font>
        <b val="0"/>
        <i val="0"/>
        <strike val="0"/>
        <condense val="0"/>
        <extend val="0"/>
        <outline val="0"/>
        <shadow val="0"/>
        <u val="none"/>
        <vertAlign val="baseline"/>
        <sz val="12"/>
        <color auto="1"/>
        <name val="Trebuchet MS"/>
        <family val="2"/>
        <scheme val="none"/>
      </font>
      <alignment horizontal="general" vertical="bottom" textRotation="0" wrapText="1" indent="0" justifyLastLine="0" shrinkToFit="0" readingOrder="0"/>
      <border diagonalUp="0" diagonalDown="0">
        <left style="medium">
          <color indexed="64"/>
        </left>
        <right/>
        <top style="thin">
          <color indexed="64"/>
        </top>
        <bottom/>
        <vertical/>
        <horizontal/>
      </border>
      <protection locked="0" hidden="0"/>
    </dxf>
    <dxf>
      <border outline="0">
        <right style="medium">
          <color indexed="64"/>
        </right>
        <top style="thin">
          <color indexed="64"/>
        </top>
        <bottom style="medium">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E08BC19-EDFE-4956-BDFF-51ABC97A9BF1}" name="Budget" displayName="Budget" ref="A4:S26" totalsRowCount="1" tableBorderDxfId="50">
  <autoFilter ref="A4:S25" xr:uid="{BE08BC19-EDFE-4956-BDFF-51ABC97A9BF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BE062681-F788-48A3-B020-085E554FD69C}" name="Item or activity" totalsRowLabel="Total" dataDxfId="49" totalsRowDxfId="48"/>
    <tableColumn id="2" xr3:uid="{54D59F08-A934-4B06-9726-58704F5A4CF4}" name="Year 1:_x000a_The National Lottery Community Fund" totalsRowFunction="sum" dataDxfId="47" totalsRowDxfId="46" dataCellStyle="Comma 3"/>
    <tableColumn id="3" xr3:uid="{CB7D6B62-1379-43EC-8D82-E69BBA6936AF}" name="Year 1:_x000a_Other sources" totalsRowFunction="sum" dataDxfId="45" totalsRowDxfId="44" dataCellStyle="Comma 3"/>
    <tableColumn id="4" xr3:uid="{9CFFC7A0-DCC2-49C6-B859-9D347C8D761E}" name="Year 1:_x000a_Total" totalsRowFunction="sum" dataDxfId="43" totalsRowDxfId="42" dataCellStyle="Comma 3"/>
    <tableColumn id="5" xr3:uid="{A640FCB8-F8AF-482F-A1E4-27F37D5A2219}" name="Year 2:_x000a_The National Lottery Community Fund" totalsRowFunction="sum" dataDxfId="41" totalsRowDxfId="40" dataCellStyle="Comma 3"/>
    <tableColumn id="6" xr3:uid="{41A863C5-18A1-4711-842C-AF90E4511BC9}" name="Year 2:_x000a_Other sources" totalsRowFunction="sum" dataDxfId="39" totalsRowDxfId="38" dataCellStyle="Comma 3"/>
    <tableColumn id="7" xr3:uid="{3743B628-54E0-4CB9-A321-CAC0F6E4F350}" name="Year 2:_x000a_Total" totalsRowFunction="sum" dataDxfId="37" totalsRowDxfId="36" dataCellStyle="Comma 3"/>
    <tableColumn id="8" xr3:uid="{F0D6EB77-62C6-46FD-B9DA-08106AA8D7B6}" name="Year 3:_x000a_The National Lottery Community Fund" totalsRowFunction="sum" dataDxfId="35" totalsRowDxfId="34" dataCellStyle="Comma 3"/>
    <tableColumn id="9" xr3:uid="{E49DB553-EEA0-4EC6-8F09-BBEA0A96B044}" name="Year 3:_x000a_Other sources" totalsRowFunction="sum" dataDxfId="33" totalsRowDxfId="32" dataCellStyle="Comma 3"/>
    <tableColumn id="10" xr3:uid="{66D4455F-4B14-4870-AA70-2B281B855259}" name="Year 3:_x000a_Total" totalsRowFunction="sum" dataDxfId="31" totalsRowDxfId="30" dataCellStyle="Comma 3"/>
    <tableColumn id="11" xr3:uid="{9BC119D9-9CCF-41DF-BA8A-741AE3F3C731}" name="Year 4:_x000a_The National Lottery Community Fund" totalsRowFunction="sum" dataDxfId="29" totalsRowDxfId="28" dataCellStyle="Comma 3"/>
    <tableColumn id="12" xr3:uid="{3DE2878A-DC3C-451C-A341-DFAC7579B599}" name="Year 4:_x000a_Other sources" totalsRowFunction="sum" dataDxfId="27" totalsRowDxfId="26" dataCellStyle="Comma 3"/>
    <tableColumn id="13" xr3:uid="{D0C1044B-EB21-467A-A44A-067E3D58B030}" name="Year 4:_x000a_Total" totalsRowFunction="sum" dataDxfId="25" totalsRowDxfId="24" dataCellStyle="Comma 3"/>
    <tableColumn id="14" xr3:uid="{CFDFB462-FF1E-49F1-8067-918F1B83D771}" name="Year 5:_x000a_The National Lottery Community Fund" totalsRowFunction="sum" dataDxfId="23" totalsRowDxfId="22" dataCellStyle="Comma 3"/>
    <tableColumn id="15" xr3:uid="{DD75EC5F-94B7-4F7B-986A-A33BF705D090}" name="Year 5:_x000a_Other sources" totalsRowFunction="sum" dataDxfId="21" totalsRowDxfId="20" dataCellStyle="Comma 3"/>
    <tableColumn id="16" xr3:uid="{E6D4D940-2B21-4AE2-BEA9-E1AFF8343F89}" name="Year 5:_x000a_Total" totalsRowFunction="sum" dataDxfId="19" totalsRowDxfId="18" dataCellStyle="Comma 3"/>
    <tableColumn id="17" xr3:uid="{F6AD46BE-B857-4B8A-8CFF-422565A612BA}" name="Total:_x000a_The National Lottery Community Fund" totalsRowFunction="sum" dataDxfId="17" totalsRowDxfId="16" dataCellStyle="Comma 3"/>
    <tableColumn id="18" xr3:uid="{DA105DCD-D663-488A-ABA0-B469069965B1}" name="Total:_x000a_Other sources" totalsRowFunction="sum" dataDxfId="15" totalsRowDxfId="14" dataCellStyle="Comma 3"/>
    <tableColumn id="19" xr3:uid="{25D9E8C6-972F-44B0-A1BD-FE9C33C6C5D5}" name="Project totals" totalsRowFunction="sum" dataDxfId="13" totalsRowDxfId="12" dataCellStyle="Comma 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F5F20C5-3F56-440A-9B99-79F55AE50A06}" name="Partnership_funding" displayName="Partnership_funding" ref="A28:D36" totalsRowCount="1" headerRowBorderDxfId="11" tableBorderDxfId="10">
  <autoFilter ref="A28:D35" xr:uid="{7F5F20C5-3F56-440A-9B99-79F55AE50A06}">
    <filterColumn colId="0" hiddenButton="1"/>
    <filterColumn colId="1" hiddenButton="1"/>
    <filterColumn colId="2" hiddenButton="1"/>
    <filterColumn colId="3" hiddenButton="1"/>
  </autoFilter>
  <tableColumns count="4">
    <tableColumn id="1" xr3:uid="{F70E4103-E09E-4610-8CA4-8DDF4F624972}" name="Source of partnership funding" totalsRowLabel="Total" dataDxfId="9" totalsRowDxfId="8"/>
    <tableColumn id="2" xr3:uid="{09C04D13-3CE6-4288-A590-1EF6DD53A65A}" name="Secured" totalsRowFunction="sum" dataDxfId="7" totalsRowDxfId="6"/>
    <tableColumn id="3" xr3:uid="{819946D6-2BA9-4093-A2E3-6AD857474F1C}" name="Unsecured" totalsRowFunction="sum" dataDxfId="5" totalsRowDxfId="4"/>
    <tableColumn id="4" xr3:uid="{1ED3FC0A-D937-4F99-9A05-4E0BB24F5803}" name="Total" totalsRowFunction="sum" dataDxfId="3" totalsRowDxfId="2">
      <calculatedColumnFormula>SUM(B29:C29)</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7"/>
  <sheetViews>
    <sheetView tabSelected="1" zoomScaleNormal="100" workbookViewId="0">
      <pane xSplit="1" ySplit="4" topLeftCell="B5" activePane="bottomRight" state="frozenSplit"/>
      <selection pane="topRight"/>
      <selection pane="bottomLeft" activeCell="A4" sqref="A4"/>
      <selection pane="bottomRight" activeCell="B2" sqref="B2"/>
    </sheetView>
  </sheetViews>
  <sheetFormatPr defaultColWidth="9.1328125" defaultRowHeight="15.4" x14ac:dyDescent="0.45"/>
  <cols>
    <col min="1" max="1" width="40.59765625" style="18" customWidth="1"/>
    <col min="2" max="2" width="22.9296875" style="17" bestFit="1" customWidth="1"/>
    <col min="3" max="4" width="14.73046875" style="17" customWidth="1"/>
    <col min="5" max="5" width="22.9296875" style="17" bestFit="1" customWidth="1"/>
    <col min="6" max="7" width="14.73046875" style="17" customWidth="1"/>
    <col min="8" max="8" width="22.9296875" style="11" bestFit="1" customWidth="1"/>
    <col min="9" max="10" width="14.73046875" style="11" customWidth="1"/>
    <col min="11" max="11" width="22.9296875" style="11" bestFit="1" customWidth="1"/>
    <col min="12" max="13" width="14.73046875" style="11" customWidth="1"/>
    <col min="14" max="14" width="22.9296875" style="11" bestFit="1" customWidth="1"/>
    <col min="15" max="16" width="14.73046875" style="11" customWidth="1"/>
    <col min="17" max="17" width="22.9296875" style="11" bestFit="1" customWidth="1"/>
    <col min="18" max="18" width="14.73046875" style="11" customWidth="1"/>
    <col min="19" max="19" width="16.19921875" style="11" customWidth="1"/>
    <col min="20" max="16384" width="9.1328125" style="11"/>
  </cols>
  <sheetData>
    <row r="1" spans="1:19" s="37" customFormat="1" ht="31.5" customHeight="1" x14ac:dyDescent="0.35">
      <c r="A1" s="39" t="s">
        <v>5</v>
      </c>
      <c r="B1" s="40"/>
      <c r="C1" s="40"/>
      <c r="D1" s="40"/>
      <c r="E1" s="40"/>
      <c r="F1" s="40"/>
      <c r="G1" s="40"/>
      <c r="H1" s="40"/>
      <c r="I1" s="40"/>
      <c r="J1" s="40"/>
      <c r="K1" s="33"/>
      <c r="L1" s="33"/>
      <c r="M1" s="33"/>
      <c r="N1" s="33"/>
      <c r="O1" s="33"/>
      <c r="P1" s="33"/>
      <c r="Q1" s="33"/>
      <c r="R1" s="33"/>
      <c r="S1" s="33"/>
    </row>
    <row r="2" spans="1:19" s="81" customFormat="1" ht="31.5" customHeight="1" x14ac:dyDescent="0.35">
      <c r="A2" s="82" t="s">
        <v>25</v>
      </c>
      <c r="B2" s="40"/>
      <c r="C2" s="40"/>
      <c r="D2" s="40"/>
      <c r="E2" s="40"/>
      <c r="F2" s="40"/>
      <c r="G2" s="40"/>
      <c r="H2" s="40"/>
      <c r="I2" s="40"/>
      <c r="J2" s="40"/>
      <c r="K2" s="33"/>
      <c r="L2" s="33"/>
      <c r="M2" s="33"/>
      <c r="N2" s="33"/>
      <c r="O2" s="33"/>
      <c r="P2" s="33"/>
      <c r="Q2" s="33"/>
      <c r="R2" s="33"/>
      <c r="S2" s="33"/>
    </row>
    <row r="3" spans="1:19" s="81" customFormat="1" ht="31.5" customHeight="1" x14ac:dyDescent="0.35">
      <c r="A3" s="82" t="s">
        <v>26</v>
      </c>
      <c r="B3" s="40"/>
      <c r="C3" s="40"/>
      <c r="D3" s="40"/>
      <c r="E3" s="40"/>
      <c r="F3" s="40"/>
      <c r="G3" s="40"/>
      <c r="H3" s="40"/>
      <c r="I3" s="40"/>
      <c r="J3" s="40"/>
      <c r="K3" s="33"/>
      <c r="L3" s="33"/>
      <c r="M3" s="33"/>
      <c r="N3" s="33"/>
      <c r="O3" s="33"/>
      <c r="P3" s="33"/>
      <c r="Q3" s="33"/>
      <c r="R3" s="33"/>
      <c r="S3" s="33"/>
    </row>
    <row r="4" spans="1:19" s="33" customFormat="1" ht="54.75" customHeight="1" thickBot="1" x14ac:dyDescent="0.4">
      <c r="A4" s="34" t="s">
        <v>6</v>
      </c>
      <c r="B4" s="66" t="s">
        <v>23</v>
      </c>
      <c r="C4" s="67" t="s">
        <v>24</v>
      </c>
      <c r="D4" s="68" t="s">
        <v>7</v>
      </c>
      <c r="E4" s="69" t="s">
        <v>8</v>
      </c>
      <c r="F4" s="70" t="s">
        <v>9</v>
      </c>
      <c r="G4" s="71" t="s">
        <v>10</v>
      </c>
      <c r="H4" s="72" t="s">
        <v>11</v>
      </c>
      <c r="I4" s="73" t="s">
        <v>12</v>
      </c>
      <c r="J4" s="74" t="s">
        <v>13</v>
      </c>
      <c r="K4" s="75" t="s">
        <v>14</v>
      </c>
      <c r="L4" s="76" t="s">
        <v>15</v>
      </c>
      <c r="M4" s="77" t="s">
        <v>16</v>
      </c>
      <c r="N4" s="78" t="s">
        <v>17</v>
      </c>
      <c r="O4" s="79" t="s">
        <v>18</v>
      </c>
      <c r="P4" s="80" t="s">
        <v>19</v>
      </c>
      <c r="Q4" s="35" t="s">
        <v>20</v>
      </c>
      <c r="R4" s="36" t="s">
        <v>21</v>
      </c>
      <c r="S4" s="38" t="s">
        <v>22</v>
      </c>
    </row>
    <row r="5" spans="1:19" x14ac:dyDescent="0.45">
      <c r="A5" s="26"/>
      <c r="B5" s="2"/>
      <c r="C5" s="3"/>
      <c r="D5" s="4">
        <f>SUM(B5:C5)</f>
        <v>0</v>
      </c>
      <c r="E5" s="5"/>
      <c r="F5" s="3"/>
      <c r="G5" s="6">
        <f>SUM(E5:F5)</f>
        <v>0</v>
      </c>
      <c r="H5" s="2"/>
      <c r="I5" s="3"/>
      <c r="J5" s="4">
        <f>SUM(H5:I5)</f>
        <v>0</v>
      </c>
      <c r="K5" s="2"/>
      <c r="L5" s="7"/>
      <c r="M5" s="27">
        <f>SUM(K5:L5)</f>
        <v>0</v>
      </c>
      <c r="N5" s="8"/>
      <c r="O5" s="7"/>
      <c r="P5" s="27">
        <f>SUM(N5:O5)</f>
        <v>0</v>
      </c>
      <c r="Q5" s="9">
        <f t="shared" ref="Q5:S6" si="0">B5+E5+H5+K5+N5</f>
        <v>0</v>
      </c>
      <c r="R5" s="10">
        <f t="shared" si="0"/>
        <v>0</v>
      </c>
      <c r="S5" s="30">
        <f t="shared" si="0"/>
        <v>0</v>
      </c>
    </row>
    <row r="6" spans="1:19" x14ac:dyDescent="0.45">
      <c r="A6" s="1"/>
      <c r="B6" s="2"/>
      <c r="C6" s="3"/>
      <c r="D6" s="4">
        <f>SUM(B6:C6)</f>
        <v>0</v>
      </c>
      <c r="E6" s="5"/>
      <c r="F6" s="3"/>
      <c r="G6" s="6">
        <f>SUM(E6:F6)</f>
        <v>0</v>
      </c>
      <c r="H6" s="2"/>
      <c r="I6" s="3"/>
      <c r="J6" s="4">
        <f>SUM(H6:I6)</f>
        <v>0</v>
      </c>
      <c r="K6" s="2"/>
      <c r="L6" s="7"/>
      <c r="M6" s="27">
        <f>SUM(K6:L6)</f>
        <v>0</v>
      </c>
      <c r="N6" s="8"/>
      <c r="O6" s="7"/>
      <c r="P6" s="27">
        <f>SUM(N6:O6)</f>
        <v>0</v>
      </c>
      <c r="Q6" s="12">
        <f t="shared" si="0"/>
        <v>0</v>
      </c>
      <c r="R6" s="13">
        <f t="shared" si="0"/>
        <v>0</v>
      </c>
      <c r="S6" s="31">
        <f t="shared" si="0"/>
        <v>0</v>
      </c>
    </row>
    <row r="7" spans="1:19" x14ac:dyDescent="0.45">
      <c r="A7" s="1"/>
      <c r="B7" s="2"/>
      <c r="C7" s="3"/>
      <c r="D7" s="4">
        <f>SUM(B7:C7)</f>
        <v>0</v>
      </c>
      <c r="E7" s="5"/>
      <c r="F7" s="3"/>
      <c r="G7" s="6">
        <f t="shared" ref="G7:G25" si="1">SUM(E7:F7)</f>
        <v>0</v>
      </c>
      <c r="H7" s="2"/>
      <c r="I7" s="3"/>
      <c r="J7" s="4">
        <f t="shared" ref="J7:J25" si="2">SUM(H7:I7)</f>
        <v>0</v>
      </c>
      <c r="K7" s="2"/>
      <c r="L7" s="7"/>
      <c r="M7" s="27">
        <f t="shared" ref="M7:M25" si="3">SUM(K7:L7)</f>
        <v>0</v>
      </c>
      <c r="N7" s="8"/>
      <c r="O7" s="7"/>
      <c r="P7" s="27">
        <f t="shared" ref="P7:P25" si="4">SUM(N7:O7)</f>
        <v>0</v>
      </c>
      <c r="Q7" s="12">
        <f t="shared" ref="Q7:Q25" si="5">B7+E7+H7+K7+N7</f>
        <v>0</v>
      </c>
      <c r="R7" s="13">
        <f t="shared" ref="R7:R25" si="6">C7+F7+I7+L7+O7</f>
        <v>0</v>
      </c>
      <c r="S7" s="31">
        <f t="shared" ref="S7:S25" si="7">D7+G7+J7+M7+P7</f>
        <v>0</v>
      </c>
    </row>
    <row r="8" spans="1:19" x14ac:dyDescent="0.45">
      <c r="A8" s="1"/>
      <c r="B8" s="2"/>
      <c r="C8" s="3"/>
      <c r="D8" s="4">
        <f t="shared" ref="D8:D25" si="8">SUM(B8:C8)</f>
        <v>0</v>
      </c>
      <c r="E8" s="5"/>
      <c r="F8" s="3"/>
      <c r="G8" s="6">
        <f t="shared" si="1"/>
        <v>0</v>
      </c>
      <c r="H8" s="2"/>
      <c r="I8" s="3"/>
      <c r="J8" s="4">
        <f t="shared" si="2"/>
        <v>0</v>
      </c>
      <c r="K8" s="2"/>
      <c r="L8" s="7"/>
      <c r="M8" s="27">
        <f t="shared" si="3"/>
        <v>0</v>
      </c>
      <c r="N8" s="8"/>
      <c r="O8" s="7"/>
      <c r="P8" s="27">
        <f t="shared" si="4"/>
        <v>0</v>
      </c>
      <c r="Q8" s="12">
        <f t="shared" si="5"/>
        <v>0</v>
      </c>
      <c r="R8" s="13">
        <f t="shared" si="6"/>
        <v>0</v>
      </c>
      <c r="S8" s="31">
        <f t="shared" si="7"/>
        <v>0</v>
      </c>
    </row>
    <row r="9" spans="1:19" x14ac:dyDescent="0.45">
      <c r="A9" s="1"/>
      <c r="B9" s="2"/>
      <c r="C9" s="3"/>
      <c r="D9" s="4">
        <f t="shared" si="8"/>
        <v>0</v>
      </c>
      <c r="E9" s="5"/>
      <c r="F9" s="3"/>
      <c r="G9" s="6">
        <f t="shared" si="1"/>
        <v>0</v>
      </c>
      <c r="H9" s="2"/>
      <c r="I9" s="3"/>
      <c r="J9" s="4">
        <f t="shared" si="2"/>
        <v>0</v>
      </c>
      <c r="K9" s="2"/>
      <c r="L9" s="7"/>
      <c r="M9" s="27">
        <f t="shared" si="3"/>
        <v>0</v>
      </c>
      <c r="N9" s="8"/>
      <c r="O9" s="7"/>
      <c r="P9" s="27">
        <f t="shared" si="4"/>
        <v>0</v>
      </c>
      <c r="Q9" s="12">
        <f t="shared" si="5"/>
        <v>0</v>
      </c>
      <c r="R9" s="13">
        <f t="shared" si="6"/>
        <v>0</v>
      </c>
      <c r="S9" s="31">
        <f t="shared" si="7"/>
        <v>0</v>
      </c>
    </row>
    <row r="10" spans="1:19" x14ac:dyDescent="0.45">
      <c r="A10" s="1"/>
      <c r="B10" s="2"/>
      <c r="C10" s="3"/>
      <c r="D10" s="4">
        <f t="shared" si="8"/>
        <v>0</v>
      </c>
      <c r="E10" s="5"/>
      <c r="F10" s="3"/>
      <c r="G10" s="6">
        <f t="shared" si="1"/>
        <v>0</v>
      </c>
      <c r="H10" s="2"/>
      <c r="I10" s="3"/>
      <c r="J10" s="4">
        <f t="shared" si="2"/>
        <v>0</v>
      </c>
      <c r="K10" s="2"/>
      <c r="L10" s="7"/>
      <c r="M10" s="27">
        <f t="shared" si="3"/>
        <v>0</v>
      </c>
      <c r="N10" s="8"/>
      <c r="O10" s="7"/>
      <c r="P10" s="27">
        <f t="shared" si="4"/>
        <v>0</v>
      </c>
      <c r="Q10" s="12">
        <f t="shared" si="5"/>
        <v>0</v>
      </c>
      <c r="R10" s="13">
        <f t="shared" si="6"/>
        <v>0</v>
      </c>
      <c r="S10" s="31">
        <f t="shared" si="7"/>
        <v>0</v>
      </c>
    </row>
    <row r="11" spans="1:19" x14ac:dyDescent="0.45">
      <c r="A11" s="1"/>
      <c r="B11" s="2"/>
      <c r="C11" s="3"/>
      <c r="D11" s="4">
        <f t="shared" si="8"/>
        <v>0</v>
      </c>
      <c r="E11" s="5"/>
      <c r="F11" s="3"/>
      <c r="G11" s="6">
        <f t="shared" si="1"/>
        <v>0</v>
      </c>
      <c r="H11" s="2"/>
      <c r="I11" s="3"/>
      <c r="J11" s="4">
        <f t="shared" si="2"/>
        <v>0</v>
      </c>
      <c r="K11" s="2"/>
      <c r="L11" s="7"/>
      <c r="M11" s="27">
        <f t="shared" si="3"/>
        <v>0</v>
      </c>
      <c r="N11" s="8"/>
      <c r="O11" s="7"/>
      <c r="P11" s="27">
        <f t="shared" si="4"/>
        <v>0</v>
      </c>
      <c r="Q11" s="12">
        <f t="shared" si="5"/>
        <v>0</v>
      </c>
      <c r="R11" s="13">
        <f t="shared" si="6"/>
        <v>0</v>
      </c>
      <c r="S11" s="31">
        <f t="shared" si="7"/>
        <v>0</v>
      </c>
    </row>
    <row r="12" spans="1:19" x14ac:dyDescent="0.45">
      <c r="A12" s="1"/>
      <c r="B12" s="2"/>
      <c r="C12" s="3"/>
      <c r="D12" s="4">
        <f t="shared" si="8"/>
        <v>0</v>
      </c>
      <c r="E12" s="5"/>
      <c r="F12" s="3"/>
      <c r="G12" s="6">
        <f t="shared" si="1"/>
        <v>0</v>
      </c>
      <c r="H12" s="2"/>
      <c r="I12" s="3"/>
      <c r="J12" s="4">
        <f t="shared" si="2"/>
        <v>0</v>
      </c>
      <c r="K12" s="2"/>
      <c r="L12" s="7"/>
      <c r="M12" s="27">
        <f t="shared" si="3"/>
        <v>0</v>
      </c>
      <c r="N12" s="8"/>
      <c r="O12" s="7"/>
      <c r="P12" s="27">
        <f t="shared" si="4"/>
        <v>0</v>
      </c>
      <c r="Q12" s="12">
        <f t="shared" si="5"/>
        <v>0</v>
      </c>
      <c r="R12" s="13">
        <f t="shared" si="6"/>
        <v>0</v>
      </c>
      <c r="S12" s="31">
        <f t="shared" si="7"/>
        <v>0</v>
      </c>
    </row>
    <row r="13" spans="1:19" x14ac:dyDescent="0.45">
      <c r="A13" s="1"/>
      <c r="B13" s="2"/>
      <c r="C13" s="3"/>
      <c r="D13" s="4">
        <f t="shared" si="8"/>
        <v>0</v>
      </c>
      <c r="E13" s="5"/>
      <c r="F13" s="3"/>
      <c r="G13" s="6">
        <f t="shared" si="1"/>
        <v>0</v>
      </c>
      <c r="H13" s="2"/>
      <c r="I13" s="3"/>
      <c r="J13" s="4">
        <f t="shared" si="2"/>
        <v>0</v>
      </c>
      <c r="K13" s="2"/>
      <c r="L13" s="7"/>
      <c r="M13" s="27">
        <f t="shared" si="3"/>
        <v>0</v>
      </c>
      <c r="N13" s="8"/>
      <c r="O13" s="7"/>
      <c r="P13" s="27">
        <f t="shared" si="4"/>
        <v>0</v>
      </c>
      <c r="Q13" s="12">
        <f t="shared" si="5"/>
        <v>0</v>
      </c>
      <c r="R13" s="13">
        <f t="shared" si="6"/>
        <v>0</v>
      </c>
      <c r="S13" s="31">
        <f t="shared" si="7"/>
        <v>0</v>
      </c>
    </row>
    <row r="14" spans="1:19" x14ac:dyDescent="0.45">
      <c r="A14" s="1"/>
      <c r="B14" s="2"/>
      <c r="C14" s="3"/>
      <c r="D14" s="4">
        <f t="shared" si="8"/>
        <v>0</v>
      </c>
      <c r="E14" s="5"/>
      <c r="F14" s="3"/>
      <c r="G14" s="6">
        <f t="shared" si="1"/>
        <v>0</v>
      </c>
      <c r="H14" s="2"/>
      <c r="I14" s="3"/>
      <c r="J14" s="4">
        <f t="shared" si="2"/>
        <v>0</v>
      </c>
      <c r="K14" s="2"/>
      <c r="L14" s="7"/>
      <c r="M14" s="27">
        <f t="shared" si="3"/>
        <v>0</v>
      </c>
      <c r="N14" s="8"/>
      <c r="O14" s="7"/>
      <c r="P14" s="27">
        <f t="shared" si="4"/>
        <v>0</v>
      </c>
      <c r="Q14" s="12">
        <f t="shared" si="5"/>
        <v>0</v>
      </c>
      <c r="R14" s="13">
        <f t="shared" si="6"/>
        <v>0</v>
      </c>
      <c r="S14" s="31">
        <f t="shared" si="7"/>
        <v>0</v>
      </c>
    </row>
    <row r="15" spans="1:19" x14ac:dyDescent="0.45">
      <c r="A15" s="1"/>
      <c r="B15" s="2"/>
      <c r="C15" s="3"/>
      <c r="D15" s="4">
        <f t="shared" si="8"/>
        <v>0</v>
      </c>
      <c r="E15" s="5"/>
      <c r="F15" s="3"/>
      <c r="G15" s="6">
        <f t="shared" si="1"/>
        <v>0</v>
      </c>
      <c r="H15" s="2"/>
      <c r="I15" s="3"/>
      <c r="J15" s="4">
        <f t="shared" si="2"/>
        <v>0</v>
      </c>
      <c r="K15" s="2"/>
      <c r="L15" s="7"/>
      <c r="M15" s="27">
        <f t="shared" si="3"/>
        <v>0</v>
      </c>
      <c r="N15" s="8"/>
      <c r="O15" s="7"/>
      <c r="P15" s="27">
        <f t="shared" si="4"/>
        <v>0</v>
      </c>
      <c r="Q15" s="12">
        <f t="shared" si="5"/>
        <v>0</v>
      </c>
      <c r="R15" s="13">
        <f t="shared" si="6"/>
        <v>0</v>
      </c>
      <c r="S15" s="31">
        <f t="shared" si="7"/>
        <v>0</v>
      </c>
    </row>
    <row r="16" spans="1:19" x14ac:dyDescent="0.45">
      <c r="A16" s="1"/>
      <c r="B16" s="2"/>
      <c r="C16" s="3"/>
      <c r="D16" s="4">
        <f t="shared" si="8"/>
        <v>0</v>
      </c>
      <c r="E16" s="5"/>
      <c r="F16" s="3"/>
      <c r="G16" s="6">
        <f t="shared" si="1"/>
        <v>0</v>
      </c>
      <c r="H16" s="2"/>
      <c r="I16" s="3"/>
      <c r="J16" s="4">
        <f t="shared" si="2"/>
        <v>0</v>
      </c>
      <c r="K16" s="2"/>
      <c r="L16" s="7"/>
      <c r="M16" s="27">
        <f t="shared" si="3"/>
        <v>0</v>
      </c>
      <c r="N16" s="8"/>
      <c r="O16" s="7"/>
      <c r="P16" s="27">
        <f t="shared" si="4"/>
        <v>0</v>
      </c>
      <c r="Q16" s="12">
        <f t="shared" si="5"/>
        <v>0</v>
      </c>
      <c r="R16" s="13">
        <f t="shared" si="6"/>
        <v>0</v>
      </c>
      <c r="S16" s="31">
        <f t="shared" si="7"/>
        <v>0</v>
      </c>
    </row>
    <row r="17" spans="1:19" x14ac:dyDescent="0.45">
      <c r="A17" s="1"/>
      <c r="B17" s="2"/>
      <c r="C17" s="3"/>
      <c r="D17" s="4">
        <f t="shared" si="8"/>
        <v>0</v>
      </c>
      <c r="E17" s="5"/>
      <c r="F17" s="3"/>
      <c r="G17" s="6">
        <f t="shared" si="1"/>
        <v>0</v>
      </c>
      <c r="H17" s="2"/>
      <c r="I17" s="3"/>
      <c r="J17" s="4">
        <f t="shared" si="2"/>
        <v>0</v>
      </c>
      <c r="K17" s="2"/>
      <c r="L17" s="7"/>
      <c r="M17" s="27">
        <f t="shared" si="3"/>
        <v>0</v>
      </c>
      <c r="N17" s="8"/>
      <c r="O17" s="7"/>
      <c r="P17" s="27">
        <f t="shared" si="4"/>
        <v>0</v>
      </c>
      <c r="Q17" s="12">
        <f t="shared" si="5"/>
        <v>0</v>
      </c>
      <c r="R17" s="13">
        <f t="shared" si="6"/>
        <v>0</v>
      </c>
      <c r="S17" s="31">
        <f t="shared" si="7"/>
        <v>0</v>
      </c>
    </row>
    <row r="18" spans="1:19" x14ac:dyDescent="0.45">
      <c r="A18" s="1"/>
      <c r="B18" s="2"/>
      <c r="C18" s="3"/>
      <c r="D18" s="4">
        <f t="shared" si="8"/>
        <v>0</v>
      </c>
      <c r="E18" s="5"/>
      <c r="F18" s="3"/>
      <c r="G18" s="6">
        <f t="shared" si="1"/>
        <v>0</v>
      </c>
      <c r="H18" s="2"/>
      <c r="I18" s="3"/>
      <c r="J18" s="4">
        <f t="shared" si="2"/>
        <v>0</v>
      </c>
      <c r="K18" s="2"/>
      <c r="L18" s="7"/>
      <c r="M18" s="27">
        <f t="shared" si="3"/>
        <v>0</v>
      </c>
      <c r="N18" s="8"/>
      <c r="O18" s="7"/>
      <c r="P18" s="27">
        <f t="shared" si="4"/>
        <v>0</v>
      </c>
      <c r="Q18" s="12">
        <f t="shared" si="5"/>
        <v>0</v>
      </c>
      <c r="R18" s="13">
        <f t="shared" si="6"/>
        <v>0</v>
      </c>
      <c r="S18" s="31">
        <f t="shared" si="7"/>
        <v>0</v>
      </c>
    </row>
    <row r="19" spans="1:19" x14ac:dyDescent="0.45">
      <c r="A19" s="1"/>
      <c r="B19" s="2"/>
      <c r="C19" s="3"/>
      <c r="D19" s="4">
        <f t="shared" si="8"/>
        <v>0</v>
      </c>
      <c r="E19" s="5"/>
      <c r="F19" s="3"/>
      <c r="G19" s="6">
        <f t="shared" si="1"/>
        <v>0</v>
      </c>
      <c r="H19" s="2"/>
      <c r="I19" s="3"/>
      <c r="J19" s="4">
        <f t="shared" si="2"/>
        <v>0</v>
      </c>
      <c r="K19" s="2"/>
      <c r="L19" s="7"/>
      <c r="M19" s="27">
        <f t="shared" si="3"/>
        <v>0</v>
      </c>
      <c r="N19" s="8"/>
      <c r="O19" s="7"/>
      <c r="P19" s="27">
        <f t="shared" si="4"/>
        <v>0</v>
      </c>
      <c r="Q19" s="12">
        <f t="shared" si="5"/>
        <v>0</v>
      </c>
      <c r="R19" s="13">
        <f t="shared" si="6"/>
        <v>0</v>
      </c>
      <c r="S19" s="31">
        <f t="shared" si="7"/>
        <v>0</v>
      </c>
    </row>
    <row r="20" spans="1:19" x14ac:dyDescent="0.45">
      <c r="A20" s="1"/>
      <c r="B20" s="2"/>
      <c r="C20" s="3"/>
      <c r="D20" s="4">
        <f t="shared" si="8"/>
        <v>0</v>
      </c>
      <c r="E20" s="5"/>
      <c r="F20" s="3"/>
      <c r="G20" s="6">
        <f t="shared" si="1"/>
        <v>0</v>
      </c>
      <c r="H20" s="2"/>
      <c r="I20" s="3"/>
      <c r="J20" s="4">
        <f t="shared" si="2"/>
        <v>0</v>
      </c>
      <c r="K20" s="2"/>
      <c r="L20" s="7"/>
      <c r="M20" s="27">
        <f t="shared" si="3"/>
        <v>0</v>
      </c>
      <c r="N20" s="8"/>
      <c r="O20" s="7"/>
      <c r="P20" s="27">
        <f t="shared" si="4"/>
        <v>0</v>
      </c>
      <c r="Q20" s="12">
        <f t="shared" si="5"/>
        <v>0</v>
      </c>
      <c r="R20" s="13">
        <f t="shared" si="6"/>
        <v>0</v>
      </c>
      <c r="S20" s="31">
        <f t="shared" si="7"/>
        <v>0</v>
      </c>
    </row>
    <row r="21" spans="1:19" x14ac:dyDescent="0.45">
      <c r="A21" s="1"/>
      <c r="B21" s="2"/>
      <c r="C21" s="3"/>
      <c r="D21" s="4">
        <f t="shared" si="8"/>
        <v>0</v>
      </c>
      <c r="E21" s="5"/>
      <c r="F21" s="3"/>
      <c r="G21" s="6">
        <f t="shared" si="1"/>
        <v>0</v>
      </c>
      <c r="H21" s="2"/>
      <c r="I21" s="3"/>
      <c r="J21" s="4">
        <f t="shared" si="2"/>
        <v>0</v>
      </c>
      <c r="K21" s="2"/>
      <c r="L21" s="7"/>
      <c r="M21" s="27">
        <f t="shared" si="3"/>
        <v>0</v>
      </c>
      <c r="N21" s="8"/>
      <c r="O21" s="7"/>
      <c r="P21" s="27">
        <f t="shared" si="4"/>
        <v>0</v>
      </c>
      <c r="Q21" s="12">
        <f t="shared" si="5"/>
        <v>0</v>
      </c>
      <c r="R21" s="13">
        <f t="shared" si="6"/>
        <v>0</v>
      </c>
      <c r="S21" s="31">
        <f t="shared" si="7"/>
        <v>0</v>
      </c>
    </row>
    <row r="22" spans="1:19" x14ac:dyDescent="0.45">
      <c r="A22" s="1"/>
      <c r="B22" s="2"/>
      <c r="C22" s="3"/>
      <c r="D22" s="4">
        <f t="shared" si="8"/>
        <v>0</v>
      </c>
      <c r="E22" s="5"/>
      <c r="F22" s="3"/>
      <c r="G22" s="6">
        <f t="shared" si="1"/>
        <v>0</v>
      </c>
      <c r="H22" s="2"/>
      <c r="I22" s="3"/>
      <c r="J22" s="4">
        <f t="shared" si="2"/>
        <v>0</v>
      </c>
      <c r="K22" s="2"/>
      <c r="L22" s="7"/>
      <c r="M22" s="27">
        <f t="shared" si="3"/>
        <v>0</v>
      </c>
      <c r="N22" s="8"/>
      <c r="O22" s="7"/>
      <c r="P22" s="27">
        <f t="shared" si="4"/>
        <v>0</v>
      </c>
      <c r="Q22" s="12">
        <f t="shared" si="5"/>
        <v>0</v>
      </c>
      <c r="R22" s="13">
        <f t="shared" si="6"/>
        <v>0</v>
      </c>
      <c r="S22" s="31">
        <f t="shared" si="7"/>
        <v>0</v>
      </c>
    </row>
    <row r="23" spans="1:19" x14ac:dyDescent="0.45">
      <c r="A23" s="1"/>
      <c r="B23" s="2"/>
      <c r="C23" s="3"/>
      <c r="D23" s="4">
        <f t="shared" si="8"/>
        <v>0</v>
      </c>
      <c r="E23" s="5"/>
      <c r="F23" s="3"/>
      <c r="G23" s="6">
        <f t="shared" si="1"/>
        <v>0</v>
      </c>
      <c r="H23" s="2"/>
      <c r="I23" s="3"/>
      <c r="J23" s="4">
        <f t="shared" si="2"/>
        <v>0</v>
      </c>
      <c r="K23" s="2"/>
      <c r="L23" s="7"/>
      <c r="M23" s="27">
        <f t="shared" si="3"/>
        <v>0</v>
      </c>
      <c r="N23" s="8"/>
      <c r="O23" s="7"/>
      <c r="P23" s="27">
        <f t="shared" si="4"/>
        <v>0</v>
      </c>
      <c r="Q23" s="12">
        <f t="shared" si="5"/>
        <v>0</v>
      </c>
      <c r="R23" s="13">
        <f t="shared" si="6"/>
        <v>0</v>
      </c>
      <c r="S23" s="31">
        <f t="shared" si="7"/>
        <v>0</v>
      </c>
    </row>
    <row r="24" spans="1:19" x14ac:dyDescent="0.45">
      <c r="A24" s="1"/>
      <c r="B24" s="2"/>
      <c r="C24" s="3"/>
      <c r="D24" s="4">
        <f t="shared" si="8"/>
        <v>0</v>
      </c>
      <c r="E24" s="5"/>
      <c r="F24" s="3"/>
      <c r="G24" s="6">
        <f t="shared" si="1"/>
        <v>0</v>
      </c>
      <c r="H24" s="2"/>
      <c r="I24" s="3"/>
      <c r="J24" s="4">
        <f t="shared" si="2"/>
        <v>0</v>
      </c>
      <c r="K24" s="2"/>
      <c r="L24" s="7"/>
      <c r="M24" s="27">
        <f t="shared" si="3"/>
        <v>0</v>
      </c>
      <c r="N24" s="8"/>
      <c r="O24" s="7"/>
      <c r="P24" s="27">
        <f t="shared" si="4"/>
        <v>0</v>
      </c>
      <c r="Q24" s="12">
        <f t="shared" si="5"/>
        <v>0</v>
      </c>
      <c r="R24" s="13">
        <f t="shared" si="6"/>
        <v>0</v>
      </c>
      <c r="S24" s="31">
        <f t="shared" si="7"/>
        <v>0</v>
      </c>
    </row>
    <row r="25" spans="1:19" ht="15.75" thickBot="1" x14ac:dyDescent="0.5">
      <c r="A25" s="14"/>
      <c r="B25" s="2"/>
      <c r="C25" s="3"/>
      <c r="D25" s="4">
        <f t="shared" si="8"/>
        <v>0</v>
      </c>
      <c r="E25" s="5"/>
      <c r="F25" s="3"/>
      <c r="G25" s="6">
        <f t="shared" si="1"/>
        <v>0</v>
      </c>
      <c r="H25" s="2"/>
      <c r="I25" s="3"/>
      <c r="J25" s="4">
        <f t="shared" si="2"/>
        <v>0</v>
      </c>
      <c r="K25" s="2"/>
      <c r="L25" s="7"/>
      <c r="M25" s="27">
        <f t="shared" si="3"/>
        <v>0</v>
      </c>
      <c r="N25" s="8"/>
      <c r="O25" s="7"/>
      <c r="P25" s="27">
        <f t="shared" si="4"/>
        <v>0</v>
      </c>
      <c r="Q25" s="15">
        <f t="shared" si="5"/>
        <v>0</v>
      </c>
      <c r="R25" s="16">
        <f t="shared" si="6"/>
        <v>0</v>
      </c>
      <c r="S25" s="32">
        <f t="shared" si="7"/>
        <v>0</v>
      </c>
    </row>
    <row r="26" spans="1:19" ht="17.649999999999999" customHeight="1" x14ac:dyDescent="0.45">
      <c r="A26" s="51" t="s">
        <v>0</v>
      </c>
      <c r="B26" s="52">
        <f>SUBTOTAL(109,Budget[Year 1:
The National Lottery Community Fund])</f>
        <v>0</v>
      </c>
      <c r="C26" s="53">
        <f>SUBTOTAL(109,Budget[Year 1:
Other sources])</f>
        <v>0</v>
      </c>
      <c r="D26" s="54">
        <f>SUBTOTAL(109,Budget[Year 1:
Total])</f>
        <v>0</v>
      </c>
      <c r="E26" s="55">
        <f>SUBTOTAL(109,Budget[Year 2:
The National Lottery Community Fund])</f>
        <v>0</v>
      </c>
      <c r="F26" s="53">
        <f>SUBTOTAL(109,Budget[Year 2:
Other sources])</f>
        <v>0</v>
      </c>
      <c r="G26" s="56">
        <f>SUBTOTAL(109,Budget[Year 2:
Total])</f>
        <v>0</v>
      </c>
      <c r="H26" s="52">
        <f>SUBTOTAL(109,Budget[Year 3:
The National Lottery Community Fund])</f>
        <v>0</v>
      </c>
      <c r="I26" s="53">
        <f>SUBTOTAL(109,Budget[Year 3:
Other sources])</f>
        <v>0</v>
      </c>
      <c r="J26" s="54">
        <f>SUBTOTAL(109,Budget[Year 3:
Total])</f>
        <v>0</v>
      </c>
      <c r="K26" s="52">
        <f>SUBTOTAL(109,Budget[Year 4:
The National Lottery Community Fund])</f>
        <v>0</v>
      </c>
      <c r="L26" s="57">
        <f>SUBTOTAL(109,Budget[Year 4:
Other sources])</f>
        <v>0</v>
      </c>
      <c r="M26" s="58">
        <f>SUBTOTAL(109,Budget[Year 4:
Total])</f>
        <v>0</v>
      </c>
      <c r="N26" s="59">
        <f>SUBTOTAL(109,Budget[Year 5:
The National Lottery Community Fund])</f>
        <v>0</v>
      </c>
      <c r="O26" s="57">
        <f>SUBTOTAL(109,Budget[Year 5:
Other sources])</f>
        <v>0</v>
      </c>
      <c r="P26" s="58">
        <f>SUBTOTAL(109,Budget[Year 5:
Total])</f>
        <v>0</v>
      </c>
      <c r="Q26" s="60">
        <f>SUBTOTAL(109,Budget[Total:
The National Lottery Community Fund])</f>
        <v>0</v>
      </c>
      <c r="R26" s="61">
        <f>SUBTOTAL(109,Budget[Total:
Other sources])</f>
        <v>0</v>
      </c>
      <c r="S26" s="62">
        <f>SUBTOTAL(109,Budget[Project totals])</f>
        <v>0</v>
      </c>
    </row>
    <row r="27" spans="1:19" ht="60" customHeight="1" x14ac:dyDescent="0.65">
      <c r="A27" s="65" t="s">
        <v>4</v>
      </c>
      <c r="E27" s="19"/>
    </row>
    <row r="28" spans="1:19" ht="15.75" thickBot="1" x14ac:dyDescent="0.5">
      <c r="A28" s="47" t="s">
        <v>3</v>
      </c>
      <c r="B28" s="48" t="s">
        <v>1</v>
      </c>
      <c r="C28" s="49" t="s">
        <v>2</v>
      </c>
      <c r="D28" s="50" t="s">
        <v>0</v>
      </c>
      <c r="E28" s="28" t="str">
        <f>IF(R26&gt;0,"There is a difference between the total project cost shown on your budget, and the amount you are requesting from us. Please complete this table to show the the source of this funding and whether it has been secured or has yet to be secured","")</f>
        <v/>
      </c>
      <c r="F28" s="29"/>
      <c r="G28" s="29"/>
      <c r="H28" s="29"/>
      <c r="I28" s="29"/>
    </row>
    <row r="29" spans="1:19" x14ac:dyDescent="0.45">
      <c r="A29" s="41"/>
      <c r="B29" s="20"/>
      <c r="C29" s="21"/>
      <c r="D29" s="44">
        <f>SUM(B29:C29)</f>
        <v>0</v>
      </c>
      <c r="E29" s="28"/>
      <c r="F29" s="29"/>
      <c r="G29" s="29"/>
      <c r="H29" s="29"/>
      <c r="I29" s="29"/>
    </row>
    <row r="30" spans="1:19" x14ac:dyDescent="0.45">
      <c r="A30" s="42"/>
      <c r="B30" s="22"/>
      <c r="C30" s="23"/>
      <c r="D30" s="45">
        <f t="shared" ref="D30:D35" si="9">SUM(B30:C30)</f>
        <v>0</v>
      </c>
      <c r="E30" s="28"/>
      <c r="F30" s="29"/>
      <c r="G30" s="29"/>
      <c r="H30" s="29"/>
      <c r="I30" s="29"/>
    </row>
    <row r="31" spans="1:19" ht="18" customHeight="1" x14ac:dyDescent="0.45">
      <c r="A31" s="42"/>
      <c r="B31" s="22"/>
      <c r="C31" s="23"/>
      <c r="D31" s="45">
        <f t="shared" si="9"/>
        <v>0</v>
      </c>
      <c r="E31" s="28"/>
      <c r="F31" s="29"/>
      <c r="G31" s="29"/>
      <c r="H31" s="29"/>
      <c r="I31" s="29"/>
    </row>
    <row r="32" spans="1:19" x14ac:dyDescent="0.45">
      <c r="A32" s="42"/>
      <c r="B32" s="22"/>
      <c r="C32" s="23"/>
      <c r="D32" s="45">
        <f t="shared" si="9"/>
        <v>0</v>
      </c>
      <c r="E32" s="28" t="str">
        <f>IF(R26&gt;0,IF(D36=R26,"","The partnership funding listed in your table does not match the amount you've indicated within the budget. Please check your figures are accurate."),"")</f>
        <v/>
      </c>
      <c r="F32" s="29"/>
      <c r="G32" s="29"/>
      <c r="H32" s="29"/>
      <c r="I32" s="29"/>
    </row>
    <row r="33" spans="1:9" x14ac:dyDescent="0.45">
      <c r="A33" s="42"/>
      <c r="B33" s="22"/>
      <c r="C33" s="23"/>
      <c r="D33" s="45">
        <f t="shared" si="9"/>
        <v>0</v>
      </c>
      <c r="E33" s="28"/>
      <c r="F33" s="29"/>
      <c r="G33" s="29"/>
      <c r="H33" s="29"/>
      <c r="I33" s="29"/>
    </row>
    <row r="34" spans="1:9" x14ac:dyDescent="0.45">
      <c r="A34" s="42"/>
      <c r="B34" s="22"/>
      <c r="C34" s="23"/>
      <c r="D34" s="45">
        <f t="shared" si="9"/>
        <v>0</v>
      </c>
      <c r="E34" s="28"/>
      <c r="F34" s="29"/>
      <c r="G34" s="29"/>
      <c r="H34" s="29"/>
      <c r="I34" s="29"/>
    </row>
    <row r="35" spans="1:9" x14ac:dyDescent="0.45">
      <c r="A35" s="43"/>
      <c r="B35" s="24"/>
      <c r="C35" s="25"/>
      <c r="D35" s="46">
        <f t="shared" si="9"/>
        <v>0</v>
      </c>
      <c r="E35" s="11"/>
      <c r="F35" s="11"/>
    </row>
    <row r="36" spans="1:9" x14ac:dyDescent="0.45">
      <c r="A36" s="11" t="s">
        <v>0</v>
      </c>
      <c r="B36" s="63">
        <f>SUBTOTAL(109,Partnership_funding[Secured])</f>
        <v>0</v>
      </c>
      <c r="C36" s="25">
        <f>SUBTOTAL(109,Partnership_funding[Unsecured])</f>
        <v>0</v>
      </c>
      <c r="D36" s="64">
        <f>SUBTOTAL(109,Partnership_funding[Total])</f>
        <v>0</v>
      </c>
      <c r="E36" s="19"/>
    </row>
    <row r="37" spans="1:9" x14ac:dyDescent="0.45">
      <c r="E37" s="19"/>
    </row>
  </sheetData>
  <phoneticPr fontId="0" type="noConversion"/>
  <conditionalFormatting sqref="E28:I31">
    <cfRule type="expression" dxfId="1" priority="2">
      <formula>#REF!&gt;0</formula>
    </cfRule>
  </conditionalFormatting>
  <conditionalFormatting sqref="E32:I34">
    <cfRule type="containsText" dxfId="0" priority="1" operator="containsText" text="The partnership funding listed in your table does not match the amount you've indicated within the budget. Please check your figures are accurate.">
      <formula>NOT(ISERROR(SEARCH("The partnership funding listed in your table does not match the amount you've indicated within the budget. Please check your figures are accurate.",E32)))</formula>
    </cfRule>
  </conditionalFormatting>
  <printOptions horizontalCentered="1" verticalCentered="1"/>
  <pageMargins left="0.39370078740157483" right="0.39370078740157483" top="0.39370078740157483" bottom="0.39370078740157483" header="0.51181102362204722" footer="0.51181102362204722"/>
  <pageSetup paperSize="9" orientation="landscape" r:id="rId1"/>
  <headerFooter alignWithMargins="0"/>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7e24bc2-729e-4054-8454-d4d5db5a28c3" xsi:nil="true"/>
    <Status xmlns="4aefa4a2-c28d-4cfd-a8e4-16fd611c572f" xsi:nil="true"/>
    <lcf76f155ced4ddcb4097134ff3c332f xmlns="4aefa4a2-c28d-4cfd-a8e4-16fd611c572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DBAC80C6B68FC47941462154B2EC1B4" ma:contentTypeVersion="18" ma:contentTypeDescription="Create a new document." ma:contentTypeScope="" ma:versionID="3a6077ff96b451250d60b4b8e1702cfd">
  <xsd:schema xmlns:xsd="http://www.w3.org/2001/XMLSchema" xmlns:xs="http://www.w3.org/2001/XMLSchema" xmlns:p="http://schemas.microsoft.com/office/2006/metadata/properties" xmlns:ns2="4aefa4a2-c28d-4cfd-a8e4-16fd611c572f" xmlns:ns3="a567c9f1-75fc-4dd8-b776-814f33d5058f" xmlns:ns4="c7e24bc2-729e-4054-8454-d4d5db5a28c3" targetNamespace="http://schemas.microsoft.com/office/2006/metadata/properties" ma:root="true" ma:fieldsID="1f0eb2b9ee5fbbfc80dba6029ba68da7" ns2:_="" ns3:_="" ns4:_="">
    <xsd:import namespace="4aefa4a2-c28d-4cfd-a8e4-16fd611c572f"/>
    <xsd:import namespace="a567c9f1-75fc-4dd8-b776-814f33d5058f"/>
    <xsd:import namespace="c7e24bc2-729e-4054-8454-d4d5db5a28c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Status" minOccurs="0"/>
                <xsd:element ref="ns2:MediaServiceLocation"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efa4a2-c28d-4cfd-a8e4-16fd611c57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Status" ma:index="20" nillable="true" ma:displayName="Status" ma:format="Dropdown" ma:internalName="Status">
      <xsd:simpleType>
        <xsd:restriction base="dms:Choice">
          <xsd:enumeration value="Template"/>
          <xsd:enumeration value="Draft"/>
          <xsd:enumeration value="Final"/>
          <xsd:enumeration value="Testing"/>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e88402a-5ec5-470d-bde1-b64416502b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67c9f1-75fc-4dd8-b776-814f33d5058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e24bc2-729e-4054-8454-d4d5db5a28c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c350ae0-6c68-421b-b161-84bf4bc2ac21}" ma:internalName="TaxCatchAll" ma:showField="CatchAllData" ma:web="a567c9f1-75fc-4dd8-b776-814f33d505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AE54BA-D8C5-43B0-AB39-C6C9F6E1E504}">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c7e24bc2-729e-4054-8454-d4d5db5a28c3"/>
    <ds:schemaRef ds:uri="a567c9f1-75fc-4dd8-b776-814f33d5058f"/>
    <ds:schemaRef ds:uri="http://purl.org/dc/terms/"/>
    <ds:schemaRef ds:uri="http://schemas.openxmlformats.org/package/2006/metadata/core-properties"/>
    <ds:schemaRef ds:uri="4aefa4a2-c28d-4cfd-a8e4-16fd611c572f"/>
    <ds:schemaRef ds:uri="http://www.w3.org/XML/1998/namespace"/>
  </ds:schemaRefs>
</ds:datastoreItem>
</file>

<file path=customXml/itemProps2.xml><?xml version="1.0" encoding="utf-8"?>
<ds:datastoreItem xmlns:ds="http://schemas.openxmlformats.org/officeDocument/2006/customXml" ds:itemID="{A1F0E0DC-F752-4855-8003-963923E23C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efa4a2-c28d-4cfd-a8e4-16fd611c572f"/>
    <ds:schemaRef ds:uri="a567c9f1-75fc-4dd8-b776-814f33d5058f"/>
    <ds:schemaRef ds:uri="c7e24bc2-729e-4054-8454-d4d5db5a28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F2EA7D-544C-4C41-9E92-1AC1C8DC0F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Budget</vt:lpstr>
      <vt:lpstr>Advisory_message_on_partnership_funding</vt:lpstr>
      <vt:lpstr>Budget_table</vt:lpstr>
      <vt:lpstr>Partnership_funding_table</vt:lpstr>
      <vt:lpstr>Partnership_funding_warning_message</vt:lpstr>
      <vt:lpstr>Budget!Print_Area</vt:lpstr>
    </vt:vector>
  </TitlesOfParts>
  <Manager/>
  <Company>Big Lottery Fund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CHowell</dc:creator>
  <cp:keywords/>
  <dc:description/>
  <cp:lastModifiedBy>Alastair Jackson</cp:lastModifiedBy>
  <cp:revision/>
  <dcterms:created xsi:type="dcterms:W3CDTF">2007-05-15T10:02:47Z</dcterms:created>
  <dcterms:modified xsi:type="dcterms:W3CDTF">2023-12-18T17:52:04Z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0x0101002DBAC80C6B68FC47941462154B2EC1B4</vt:lpwstr>
  </property>
  <property fmtid="{D5CDD505-2E9C-101B-9397-08002B2CF9AE}" pid="3" name="MediaServiceImageTags">
    <vt:lpwstr/>
  </property>
</Properties>
</file>