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0" documentId="13_ncr:1_{100870C2-E79B-47EC-9DE1-7D4123C01DD2}" xr6:coauthVersionLast="47" xr6:coauthVersionMax="47" xr10:uidLastSave="{00000000-0000-0000-0000-000000000000}"/>
  <bookViews>
    <workbookView xWindow="-98" yWindow="-98" windowWidth="21795" windowHeight="13875" tabRatio="603" xr2:uid="{00000000-000D-0000-FFFF-FFFF00000000}"/>
  </bookViews>
  <sheets>
    <sheet name="Budget" sheetId="1" r:id="rId1"/>
  </sheets>
  <definedNames>
    <definedName name="Advisory_message_on_partnership_funding">Budget!$E$28</definedName>
    <definedName name="Budget_table">Budget!$A$1:$S$25</definedName>
    <definedName name="Partnership_funding_table">Budget!$A$28:$D$35</definedName>
    <definedName name="Partnership_funding_warning_message">Budget!$E$32</definedName>
    <definedName name="_xlnm.Print_Area" localSheetId="0">Budget!$A$1:$G$25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1" l="1"/>
  <c r="B36" i="1"/>
  <c r="O26" i="1"/>
  <c r="N26" i="1"/>
  <c r="L26" i="1"/>
  <c r="K26" i="1"/>
  <c r="I26" i="1"/>
  <c r="H26" i="1"/>
  <c r="F26" i="1"/>
  <c r="E26" i="1"/>
  <c r="B26" i="1"/>
  <c r="C26" i="1"/>
  <c r="D7" i="1"/>
  <c r="D30" i="1"/>
  <c r="D31" i="1"/>
  <c r="D32" i="1"/>
  <c r="D33" i="1"/>
  <c r="D34" i="1"/>
  <c r="D35" i="1"/>
  <c r="D29" i="1"/>
  <c r="G7" i="1"/>
  <c r="J7" i="1"/>
  <c r="M7" i="1"/>
  <c r="P7" i="1"/>
  <c r="Q7" i="1"/>
  <c r="R7" i="1"/>
  <c r="D8" i="1"/>
  <c r="G8" i="1"/>
  <c r="J8" i="1"/>
  <c r="M8" i="1"/>
  <c r="P8" i="1"/>
  <c r="Q8" i="1"/>
  <c r="R8" i="1"/>
  <c r="D9" i="1"/>
  <c r="G9" i="1"/>
  <c r="J9" i="1"/>
  <c r="M9" i="1"/>
  <c r="P9" i="1"/>
  <c r="Q9" i="1"/>
  <c r="R9" i="1"/>
  <c r="D10" i="1"/>
  <c r="G10" i="1"/>
  <c r="J10" i="1"/>
  <c r="M10" i="1"/>
  <c r="P10" i="1"/>
  <c r="Q10" i="1"/>
  <c r="R10" i="1"/>
  <c r="D11" i="1"/>
  <c r="G11" i="1"/>
  <c r="J11" i="1"/>
  <c r="M11" i="1"/>
  <c r="P11" i="1"/>
  <c r="Q11" i="1"/>
  <c r="R11" i="1"/>
  <c r="D12" i="1"/>
  <c r="G12" i="1"/>
  <c r="J12" i="1"/>
  <c r="M12" i="1"/>
  <c r="P12" i="1"/>
  <c r="Q12" i="1"/>
  <c r="R12" i="1"/>
  <c r="D13" i="1"/>
  <c r="G13" i="1"/>
  <c r="J13" i="1"/>
  <c r="M13" i="1"/>
  <c r="P13" i="1"/>
  <c r="Q13" i="1"/>
  <c r="R13" i="1"/>
  <c r="D14" i="1"/>
  <c r="G14" i="1"/>
  <c r="J14" i="1"/>
  <c r="M14" i="1"/>
  <c r="P14" i="1"/>
  <c r="Q14" i="1"/>
  <c r="R14" i="1"/>
  <c r="D15" i="1"/>
  <c r="G15" i="1"/>
  <c r="J15" i="1"/>
  <c r="M15" i="1"/>
  <c r="P15" i="1"/>
  <c r="Q15" i="1"/>
  <c r="R15" i="1"/>
  <c r="D16" i="1"/>
  <c r="G16" i="1"/>
  <c r="J16" i="1"/>
  <c r="M16" i="1"/>
  <c r="P16" i="1"/>
  <c r="Q16" i="1"/>
  <c r="R16" i="1"/>
  <c r="D17" i="1"/>
  <c r="G17" i="1"/>
  <c r="J17" i="1"/>
  <c r="M17" i="1"/>
  <c r="P17" i="1"/>
  <c r="Q17" i="1"/>
  <c r="R17" i="1"/>
  <c r="D18" i="1"/>
  <c r="G18" i="1"/>
  <c r="J18" i="1"/>
  <c r="M18" i="1"/>
  <c r="P18" i="1"/>
  <c r="Q18" i="1"/>
  <c r="R18" i="1"/>
  <c r="D19" i="1"/>
  <c r="G19" i="1"/>
  <c r="J19" i="1"/>
  <c r="M19" i="1"/>
  <c r="P19" i="1"/>
  <c r="Q19" i="1"/>
  <c r="R19" i="1"/>
  <c r="D20" i="1"/>
  <c r="G20" i="1"/>
  <c r="J20" i="1"/>
  <c r="M20" i="1"/>
  <c r="P20" i="1"/>
  <c r="Q20" i="1"/>
  <c r="R20" i="1"/>
  <c r="D21" i="1"/>
  <c r="G21" i="1"/>
  <c r="J21" i="1"/>
  <c r="M21" i="1"/>
  <c r="P21" i="1"/>
  <c r="Q21" i="1"/>
  <c r="R21" i="1"/>
  <c r="D22" i="1"/>
  <c r="G22" i="1"/>
  <c r="J22" i="1"/>
  <c r="M22" i="1"/>
  <c r="P22" i="1"/>
  <c r="Q22" i="1"/>
  <c r="R22" i="1"/>
  <c r="D23" i="1"/>
  <c r="G23" i="1"/>
  <c r="J23" i="1"/>
  <c r="M23" i="1"/>
  <c r="P23" i="1"/>
  <c r="Q23" i="1"/>
  <c r="R23" i="1"/>
  <c r="D24" i="1"/>
  <c r="G24" i="1"/>
  <c r="J24" i="1"/>
  <c r="M24" i="1"/>
  <c r="P24" i="1"/>
  <c r="Q24" i="1"/>
  <c r="R24" i="1"/>
  <c r="D25" i="1"/>
  <c r="G25" i="1"/>
  <c r="J25" i="1"/>
  <c r="M25" i="1"/>
  <c r="P25" i="1"/>
  <c r="Q25" i="1"/>
  <c r="R25" i="1"/>
  <c r="P6" i="1"/>
  <c r="M6" i="1"/>
  <c r="J6" i="1"/>
  <c r="G6" i="1"/>
  <c r="D6" i="1"/>
  <c r="Q6" i="1"/>
  <c r="R6" i="1"/>
  <c r="R5" i="1"/>
  <c r="D5" i="1"/>
  <c r="G5" i="1"/>
  <c r="J5" i="1"/>
  <c r="M5" i="1"/>
  <c r="P5" i="1"/>
  <c r="Q5" i="1"/>
  <c r="D36" i="1" l="1"/>
  <c r="J26" i="1"/>
  <c r="M26" i="1"/>
  <c r="R26" i="1"/>
  <c r="G26" i="1"/>
  <c r="D26" i="1"/>
  <c r="Q26" i="1"/>
  <c r="P26" i="1"/>
  <c r="S6" i="1"/>
  <c r="S8" i="1"/>
  <c r="S21" i="1"/>
  <c r="S23" i="1"/>
  <c r="S5" i="1"/>
  <c r="S17" i="1"/>
  <c r="S18" i="1"/>
  <c r="S12" i="1"/>
  <c r="S9" i="1"/>
  <c r="S24" i="1"/>
  <c r="S16" i="1"/>
  <c r="S19" i="1"/>
  <c r="S13" i="1"/>
  <c r="S10" i="1"/>
  <c r="S22" i="1"/>
  <c r="S15" i="1"/>
  <c r="S25" i="1"/>
  <c r="S20" i="1"/>
  <c r="S14" i="1"/>
  <c r="S11" i="1"/>
  <c r="S7" i="1"/>
  <c r="E28" i="1" l="1"/>
  <c r="E32" i="1"/>
  <c r="S26" i="1"/>
</calcChain>
</file>

<file path=xl/sharedStrings.xml><?xml version="1.0" encoding="utf-8"?>
<sst xmlns="http://schemas.openxmlformats.org/spreadsheetml/2006/main" count="30" uniqueCount="28">
  <si>
    <t>Budget table</t>
  </si>
  <si>
    <t>Organisation name:</t>
  </si>
  <si>
    <t>Project ID number:</t>
  </si>
  <si>
    <t>Item or activity</t>
  </si>
  <si>
    <r>
      <t xml:space="preserve">Year 1:
</t>
    </r>
    <r>
      <rPr>
        <sz val="12"/>
        <rFont val="Trebuchet MS"/>
        <family val="2"/>
      </rPr>
      <t>The National Lottery Community Fund</t>
    </r>
  </si>
  <si>
    <r>
      <t xml:space="preserve">Year 1:
</t>
    </r>
    <r>
      <rPr>
        <sz val="12"/>
        <rFont val="Trebuchet MS"/>
        <family val="2"/>
      </rPr>
      <t>Other sources</t>
    </r>
  </si>
  <si>
    <t>Year 1:
Total</t>
  </si>
  <si>
    <r>
      <rPr>
        <b/>
        <sz val="12"/>
        <rFont val="Trebuchet MS"/>
        <family val="2"/>
      </rPr>
      <t xml:space="preserve">Year 2:
</t>
    </r>
    <r>
      <rPr>
        <sz val="12"/>
        <rFont val="Trebuchet MS"/>
        <family val="2"/>
      </rPr>
      <t>The National Lottery Community Fund</t>
    </r>
  </si>
  <si>
    <r>
      <rPr>
        <b/>
        <sz val="12"/>
        <rFont val="Trebuchet MS"/>
        <family val="2"/>
      </rPr>
      <t xml:space="preserve">Year 2:
</t>
    </r>
    <r>
      <rPr>
        <sz val="12"/>
        <rFont val="Trebuchet MS"/>
        <family val="2"/>
      </rPr>
      <t>Other sources</t>
    </r>
  </si>
  <si>
    <t>Year 2:
Total</t>
  </si>
  <si>
    <r>
      <rPr>
        <b/>
        <sz val="12"/>
        <rFont val="Trebuchet MS"/>
        <family val="2"/>
      </rPr>
      <t xml:space="preserve">Year 3:
</t>
    </r>
    <r>
      <rPr>
        <sz val="12"/>
        <rFont val="Trebuchet MS"/>
        <family val="2"/>
      </rPr>
      <t>The National Lottery Community Fund</t>
    </r>
  </si>
  <si>
    <r>
      <rPr>
        <b/>
        <sz val="12"/>
        <rFont val="Trebuchet MS"/>
        <family val="2"/>
      </rPr>
      <t xml:space="preserve">Year 3:
</t>
    </r>
    <r>
      <rPr>
        <sz val="12"/>
        <rFont val="Trebuchet MS"/>
        <family val="2"/>
      </rPr>
      <t>Other sources</t>
    </r>
  </si>
  <si>
    <t>Year 3:
Total</t>
  </si>
  <si>
    <r>
      <rPr>
        <b/>
        <sz val="12"/>
        <rFont val="Trebuchet MS"/>
        <family val="2"/>
      </rPr>
      <t xml:space="preserve">Year 4:
</t>
    </r>
    <r>
      <rPr>
        <sz val="12"/>
        <rFont val="Trebuchet MS"/>
        <family val="2"/>
      </rPr>
      <t>The National Lottery Community Fund</t>
    </r>
  </si>
  <si>
    <r>
      <rPr>
        <b/>
        <sz val="12"/>
        <rFont val="Trebuchet MS"/>
        <family val="2"/>
      </rPr>
      <t xml:space="preserve">Year 4:
</t>
    </r>
    <r>
      <rPr>
        <sz val="12"/>
        <rFont val="Trebuchet MS"/>
        <family val="2"/>
      </rPr>
      <t>Other sources</t>
    </r>
  </si>
  <si>
    <t>Year 4:
Total</t>
  </si>
  <si>
    <r>
      <rPr>
        <b/>
        <sz val="12"/>
        <rFont val="Trebuchet MS"/>
        <family val="2"/>
      </rPr>
      <t xml:space="preserve">Year 5:
</t>
    </r>
    <r>
      <rPr>
        <sz val="12"/>
        <rFont val="Trebuchet MS"/>
        <family val="2"/>
      </rPr>
      <t>The National Lottery Community Fund</t>
    </r>
  </si>
  <si>
    <r>
      <rPr>
        <b/>
        <sz val="12"/>
        <color rgb="FF000000"/>
        <rFont val="Trebuchet MS"/>
        <family val="2"/>
      </rPr>
      <t xml:space="preserve">Year 5:
</t>
    </r>
    <r>
      <rPr>
        <sz val="12"/>
        <color rgb="FF000000"/>
        <rFont val="Trebuchet MS"/>
        <family val="2"/>
      </rPr>
      <t>Other sources</t>
    </r>
  </si>
  <si>
    <t>Year 5:
Total</t>
  </si>
  <si>
    <r>
      <rPr>
        <b/>
        <sz val="12"/>
        <rFont val="Trebuchet MS"/>
        <family val="2"/>
      </rPr>
      <t xml:space="preserve">Total:
</t>
    </r>
    <r>
      <rPr>
        <sz val="12"/>
        <rFont val="Trebuchet MS"/>
        <family val="2"/>
      </rPr>
      <t>The National Lottery Community Fund</t>
    </r>
  </si>
  <si>
    <r>
      <rPr>
        <b/>
        <sz val="12"/>
        <rFont val="Trebuchet MS"/>
        <family val="2"/>
      </rPr>
      <t xml:space="preserve">Total:
</t>
    </r>
    <r>
      <rPr>
        <sz val="12"/>
        <rFont val="Trebuchet MS"/>
        <family val="2"/>
      </rPr>
      <t>Other sources</t>
    </r>
  </si>
  <si>
    <t>Project totals</t>
  </si>
  <si>
    <t>Total</t>
  </si>
  <si>
    <t>Partnership funding</t>
  </si>
  <si>
    <t>Source of partnership funding</t>
  </si>
  <si>
    <t>Secured</t>
  </si>
  <si>
    <t>Unsecured</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</si>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</sst>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9" x14ac:knownFonts="1">
    <font>
      <sz val="10"/>
      <name val="Arial"/>
    </font>
    <font>
      <sz val="10"/>
      <name val="Arial"/>
      <family val="2"/>
    </font>
    <font>
      <sz val="10"/>
      <name val="Arial"/>
      <family val="2"/>
    </font>
    <font>
      <b/>
      <sz val="12"/>
      <name val="Trebuchet MS"/>
      <family val="2"/>
    </font>
    <font>
      <sz val="12"/>
      <name val="Trebuchet MS"/>
      <family val="2"/>
    </font>
    <font>
      <b/>
      <sz val="12"/>
      <color rgb="FF000000"/>
      <name val="Trebuchet MS"/>
      <family val="2"/>
    </font>
    <font>
      <sz val="12"/>
      <color rgb="FF000000"/>
      <name val="Trebuchet MS"/>
      <family val="2"/>
    </font>
    <font>
      <b/>
      <sz val="16"/>
      <name val="Arial"/>
      <family val="2"/>
    </font>
    <font>
      <b/>
      <sz val="14"/>
      <name val="Arial"/>
      <family val="2"/>
    </font>
  </fonts>
  <fills count="9">
    <fill>
      <patternFill patternType="none"/>
    </fill>
    <fill>
      <patternFill patternType="gray125"/>
    </fill>
    <fill>
      <patternFill patternType="solid">
        <fgColor theme="0" tint="-0.249977111117893"/>
        <bgColor indexed="64"/>
      </patternFill>
    </fill>
    <fill>
      <patternFill patternType="solid">
        <fgColor rgb="FFC0C0C0"/>
        <bgColor rgb="FF000000"/>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8" tint="0.79998168889431442"/>
        <bgColor indexed="64"/>
      </patternFill>
    </fill>
  </fills>
  <borders count="36">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bottom/>
      <diagonal/>
    </border>
    <border>
      <left style="thin">
        <color indexed="64"/>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medium">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s>
  <cellStyleXfs count="5">
    <xf numFmtId="0" fontId="0" fillId="0" borderId="0"/>
    <xf numFmtId="43" fontId="1" fillId="0" borderId="0" applyFont="0" applyFill="0" applyBorder="0" applyAlignment="0" applyProtection="0"/>
    <xf numFmtId="43" fontId="2" fillId="0" borderId="0" applyFont="0" applyFill="0" applyBorder="0" applyAlignment="0" applyProtection="0"/>
    <xf numFmtId="0" fontId="7" fillId="0" borderId="34" applyNumberFormat="0" applyFill="0" applyBorder="0" applyAlignment="0" applyProtection="0"/>
    <xf numFmtId="0" fontId="8" fillId="0" borderId="35" applyNumberFormat="0" applyFill="0" applyBorder="0" applyAlignment="0" applyProtection="0"/>
  </cellStyleXfs>
  <cellXfs count="83">
    <xf numFmtId="0" fontId="0" fillId="0" borderId="0" xfId="0"/>
    <xf numFmtId="0" fontId="4" fillId="0" borderId="14" xfId="0" applyFont="1" applyBorder="1" applyAlignment="1" applyProtection="1">
      <alignment wrapText="1"/>
      <protection locked="0"/>
    </xf>
    <xf numFmtId="43" fontId="4" fillId="0" borderId="8" xfId="2" applyFont="1" applyFill="1" applyBorder="1" applyProtection="1">
      <protection locked="0"/>
    </xf>
    <xf numFmtId="43" fontId="4" fillId="0" borderId="2" xfId="2" applyFont="1" applyFill="1" applyBorder="1" applyProtection="1">
      <protection locked="0"/>
    </xf>
    <xf numFmtId="43" fontId="4" fillId="0" borderId="1" xfId="2" applyFont="1" applyFill="1" applyBorder="1" applyProtection="1">
      <protection locked="0"/>
    </xf>
    <xf numFmtId="43" fontId="4" fillId="0" borderId="6" xfId="2" applyFont="1" applyFill="1" applyBorder="1" applyProtection="1">
      <protection locked="0"/>
    </xf>
    <xf numFmtId="43" fontId="4" fillId="0" borderId="7" xfId="2" applyFont="1" applyFill="1" applyBorder="1" applyProtection="1">
      <protection locked="0"/>
    </xf>
    <xf numFmtId="43" fontId="4" fillId="0" borderId="2" xfId="2" applyFont="1" applyFill="1" applyBorder="1" applyAlignment="1" applyProtection="1">
      <alignment horizontal="center"/>
      <protection locked="0"/>
    </xf>
    <xf numFmtId="43" fontId="4" fillId="0" borderId="8" xfId="2" applyFont="1" applyFill="1" applyBorder="1" applyAlignment="1" applyProtection="1">
      <alignment horizontal="center"/>
      <protection locked="0"/>
    </xf>
    <xf numFmtId="43" fontId="3" fillId="2" borderId="3" xfId="2" applyFont="1" applyFill="1" applyBorder="1" applyAlignment="1" applyProtection="1">
      <alignment horizontal="center"/>
    </xf>
    <xf numFmtId="43" fontId="3" fillId="2" borderId="4" xfId="2" applyFont="1" applyFill="1" applyBorder="1" applyAlignment="1" applyProtection="1">
      <alignment horizontal="center"/>
    </xf>
    <xf numFmtId="0" fontId="4" fillId="0" borderId="0" xfId="0" applyFont="1"/>
    <xf numFmtId="43" fontId="3" fillId="2" borderId="8" xfId="2" applyFont="1" applyFill="1" applyBorder="1" applyAlignment="1" applyProtection="1">
      <alignment horizontal="center"/>
    </xf>
    <xf numFmtId="43" fontId="3" fillId="2" borderId="2" xfId="2" applyFont="1" applyFill="1" applyBorder="1" applyAlignment="1" applyProtection="1">
      <alignment horizontal="center"/>
    </xf>
    <xf numFmtId="0" fontId="4" fillId="0" borderId="15" xfId="0" applyFont="1" applyBorder="1" applyAlignment="1" applyProtection="1">
      <alignment wrapText="1"/>
      <protection locked="0"/>
    </xf>
    <xf numFmtId="43" fontId="3" fillId="2" borderId="11" xfId="2" applyFont="1" applyFill="1" applyBorder="1" applyAlignment="1" applyProtection="1">
      <alignment horizontal="center"/>
    </xf>
    <xf numFmtId="43" fontId="3" fillId="2" borderId="9" xfId="2" applyFont="1" applyFill="1" applyBorder="1" applyAlignment="1" applyProtection="1">
      <alignment horizontal="center"/>
    </xf>
    <xf numFmtId="164" fontId="4" fillId="0" borderId="0" xfId="1" applyNumberFormat="1" applyFont="1" applyProtection="1"/>
    <xf numFmtId="0" fontId="4" fillId="0" borderId="0" xfId="0" applyFont="1" applyAlignment="1">
      <alignment wrapText="1"/>
    </xf>
    <xf numFmtId="164" fontId="4" fillId="0" borderId="0" xfId="1" applyNumberFormat="1" applyFont="1" applyFill="1" applyBorder="1" applyProtection="1"/>
    <xf numFmtId="0" fontId="4" fillId="0" borderId="18" xfId="0" applyFont="1" applyBorder="1"/>
    <xf numFmtId="0" fontId="4" fillId="0" borderId="12" xfId="0" applyFont="1" applyBorder="1"/>
    <xf numFmtId="0" fontId="4" fillId="0" borderId="6" xfId="0" applyFont="1" applyBorder="1"/>
    <xf numFmtId="0" fontId="4" fillId="0" borderId="7" xfId="0" applyFont="1" applyBorder="1"/>
    <xf numFmtId="0" fontId="3" fillId="0" borderId="20" xfId="0" applyFont="1" applyBorder="1"/>
    <xf numFmtId="0" fontId="4" fillId="0" borderId="19" xfId="0" applyFont="1" applyBorder="1"/>
    <xf numFmtId="0" fontId="4" fillId="0" borderId="21" xfId="0" applyFont="1" applyBorder="1" applyAlignment="1" applyProtection="1">
      <alignment wrapText="1"/>
      <protection locked="0"/>
    </xf>
    <xf numFmtId="43" fontId="4" fillId="0" borderId="1" xfId="2" applyFont="1" applyFill="1" applyBorder="1" applyAlignment="1" applyProtection="1">
      <alignment horizontal="center"/>
      <protection locked="0"/>
    </xf>
    <xf numFmtId="0" fontId="4" fillId="0" borderId="22" xfId="0" applyFont="1" applyBorder="1" applyAlignment="1">
      <alignment horizontal="left" wrapText="1"/>
    </xf>
    <xf numFmtId="0" fontId="4" fillId="0" borderId="0" xfId="0" applyFont="1" applyAlignment="1">
      <alignment horizontal="left" wrapText="1"/>
    </xf>
    <xf numFmtId="43" fontId="3" fillId="2" borderId="5" xfId="2" applyFont="1" applyFill="1" applyBorder="1" applyAlignment="1" applyProtection="1">
      <alignment horizontal="center"/>
    </xf>
    <xf numFmtId="43" fontId="3" fillId="2" borderId="7" xfId="2" applyFont="1" applyFill="1" applyBorder="1" applyAlignment="1" applyProtection="1">
      <alignment horizontal="center"/>
    </xf>
    <xf numFmtId="43" fontId="3" fillId="2" borderId="10" xfId="2" applyFont="1" applyFill="1" applyBorder="1" applyAlignment="1" applyProtection="1">
      <alignment horizontal="center"/>
    </xf>
    <xf numFmtId="0" fontId="3" fillId="0" borderId="0" xfId="0" applyFont="1" applyAlignment="1">
      <alignment horizontal="center" vertical="center" wrapText="1"/>
    </xf>
    <xf numFmtId="43" fontId="4" fillId="2" borderId="12" xfId="0" applyNumberFormat="1" applyFont="1" applyFill="1" applyBorder="1" applyAlignment="1">
      <alignment horizontal="left" vertical="center" wrapText="1"/>
    </xf>
    <xf numFmtId="0" fontId="4" fillId="2" borderId="16"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0" borderId="28" xfId="0" applyFont="1" applyBorder="1" applyAlignment="1">
      <alignment horizontal="center" vertical="center"/>
    </xf>
    <xf numFmtId="0" fontId="3" fillId="2" borderId="23" xfId="0" applyFont="1" applyFill="1" applyBorder="1" applyAlignment="1">
      <alignment horizontal="left" vertical="top" wrapText="1"/>
    </xf>
    <xf numFmtId="0" fontId="3" fillId="0" borderId="0" xfId="0" applyFont="1" applyAlignment="1">
      <alignment horizontal="center" vertical="center"/>
    </xf>
    <xf numFmtId="0" fontId="4" fillId="0" borderId="28" xfId="0" applyFont="1" applyBorder="1"/>
    <xf numFmtId="0" fontId="4" fillId="0" borderId="30" xfId="0" applyFont="1" applyBorder="1"/>
    <xf numFmtId="0" fontId="3" fillId="0" borderId="29" xfId="0" applyFont="1" applyBorder="1"/>
    <xf numFmtId="0" fontId="3" fillId="3" borderId="21" xfId="0" applyFont="1" applyFill="1" applyBorder="1"/>
    <xf numFmtId="0" fontId="3" fillId="3" borderId="14" xfId="0" applyFont="1" applyFill="1" applyBorder="1"/>
    <xf numFmtId="0" fontId="3" fillId="3" borderId="15" xfId="0" applyFont="1" applyFill="1" applyBorder="1"/>
    <xf numFmtId="0" fontId="3" fillId="3" borderId="26" xfId="0" applyFont="1" applyFill="1" applyBorder="1" applyAlignment="1">
      <alignment wrapText="1"/>
    </xf>
    <xf numFmtId="0" fontId="3" fillId="3" borderId="31"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32" xfId="0" applyFont="1" applyFill="1" applyBorder="1" applyAlignment="1">
      <alignment horizontal="center" vertical="center"/>
    </xf>
    <xf numFmtId="0" fontId="4" fillId="0" borderId="22" xfId="0" applyFont="1" applyBorder="1" applyAlignment="1" applyProtection="1">
      <alignment wrapText="1"/>
      <protection locked="0"/>
    </xf>
    <xf numFmtId="43" fontId="4" fillId="0" borderId="24" xfId="0" applyNumberFormat="1" applyFont="1" applyBorder="1" applyProtection="1">
      <protection locked="0"/>
    </xf>
    <xf numFmtId="43" fontId="4" fillId="0" borderId="25" xfId="0" applyNumberFormat="1" applyFont="1" applyBorder="1" applyProtection="1">
      <protection locked="0"/>
    </xf>
    <xf numFmtId="43" fontId="4" fillId="0" borderId="27" xfId="0" applyNumberFormat="1" applyFont="1" applyBorder="1" applyProtection="1">
      <protection locked="0"/>
    </xf>
    <xf numFmtId="43" fontId="4" fillId="0" borderId="33" xfId="0" applyNumberFormat="1" applyFont="1" applyBorder="1" applyProtection="1">
      <protection locked="0"/>
    </xf>
    <xf numFmtId="43" fontId="4" fillId="0" borderId="19" xfId="0" applyNumberFormat="1" applyFont="1" applyBorder="1" applyProtection="1">
      <protection locked="0"/>
    </xf>
    <xf numFmtId="43" fontId="4" fillId="0" borderId="25" xfId="0" applyNumberFormat="1" applyFont="1" applyBorder="1" applyAlignment="1" applyProtection="1">
      <alignment horizontal="center"/>
      <protection locked="0"/>
    </xf>
    <xf numFmtId="43" fontId="4" fillId="0" borderId="27" xfId="0" applyNumberFormat="1" applyFont="1" applyBorder="1" applyAlignment="1" applyProtection="1">
      <alignment horizontal="center"/>
      <protection locked="0"/>
    </xf>
    <xf numFmtId="43" fontId="4" fillId="0" borderId="24" xfId="0" applyNumberFormat="1" applyFont="1" applyBorder="1" applyAlignment="1" applyProtection="1">
      <alignment horizontal="center"/>
      <protection locked="0"/>
    </xf>
    <xf numFmtId="43" fontId="3" fillId="2" borderId="24" xfId="0" applyNumberFormat="1" applyFont="1" applyFill="1" applyBorder="1" applyAlignment="1">
      <alignment horizontal="center"/>
    </xf>
    <xf numFmtId="43" fontId="3" fillId="2" borderId="25" xfId="0" applyNumberFormat="1" applyFont="1" applyFill="1" applyBorder="1" applyAlignment="1">
      <alignment horizontal="center"/>
    </xf>
    <xf numFmtId="43" fontId="3" fillId="2" borderId="19" xfId="0" applyNumberFormat="1" applyFont="1" applyFill="1" applyBorder="1" applyAlignment="1">
      <alignment horizontal="center"/>
    </xf>
    <xf numFmtId="0" fontId="4" fillId="0" borderId="33" xfId="0" applyFont="1" applyBorder="1"/>
    <xf numFmtId="0" fontId="3" fillId="3" borderId="22" xfId="0" applyFont="1" applyFill="1" applyBorder="1"/>
    <xf numFmtId="0" fontId="4" fillId="4" borderId="16" xfId="0" applyFont="1" applyFill="1" applyBorder="1" applyAlignment="1">
      <alignment horizontal="left" vertical="top" wrapText="1"/>
    </xf>
    <xf numFmtId="0" fontId="4" fillId="4" borderId="13" xfId="0" applyFont="1" applyFill="1" applyBorder="1" applyAlignment="1">
      <alignment horizontal="left" vertical="top" wrapText="1"/>
    </xf>
    <xf numFmtId="0" fontId="3" fillId="4" borderId="17" xfId="0" applyFont="1" applyFill="1" applyBorder="1" applyAlignment="1">
      <alignment horizontal="left" vertical="top" wrapText="1"/>
    </xf>
    <xf numFmtId="0" fontId="4" fillId="5" borderId="16" xfId="0" applyFont="1" applyFill="1" applyBorder="1" applyAlignment="1">
      <alignment horizontal="left" vertical="top" wrapText="1"/>
    </xf>
    <xf numFmtId="0" fontId="4" fillId="5" borderId="13" xfId="0" applyFont="1" applyFill="1" applyBorder="1" applyAlignment="1">
      <alignment horizontal="left" vertical="top" wrapText="1"/>
    </xf>
    <xf numFmtId="0" fontId="3" fillId="5" borderId="17" xfId="0" applyFont="1" applyFill="1" applyBorder="1" applyAlignment="1">
      <alignment horizontal="left" vertical="top" wrapText="1"/>
    </xf>
    <xf numFmtId="0" fontId="4" fillId="6" borderId="16" xfId="0" applyFont="1" applyFill="1" applyBorder="1" applyAlignment="1">
      <alignment horizontal="left" vertical="top" wrapText="1"/>
    </xf>
    <xf numFmtId="0" fontId="4" fillId="6" borderId="13" xfId="0" applyFont="1" applyFill="1" applyBorder="1" applyAlignment="1">
      <alignment horizontal="left" vertical="top" wrapText="1"/>
    </xf>
    <xf numFmtId="0" fontId="3" fillId="6" borderId="17" xfId="0" applyFont="1" applyFill="1" applyBorder="1" applyAlignment="1">
      <alignment horizontal="left" vertical="top" wrapText="1"/>
    </xf>
    <xf numFmtId="0" fontId="4" fillId="7" borderId="16" xfId="0" applyFont="1" applyFill="1" applyBorder="1" applyAlignment="1">
      <alignment horizontal="left" vertical="top" wrapText="1"/>
    </xf>
    <xf numFmtId="0" fontId="4" fillId="7" borderId="13" xfId="0" applyFont="1" applyFill="1" applyBorder="1" applyAlignment="1">
      <alignment horizontal="left" vertical="top" wrapText="1"/>
    </xf>
    <xf numFmtId="0" fontId="3" fillId="7" borderId="17" xfId="0" applyFont="1" applyFill="1" applyBorder="1" applyAlignment="1">
      <alignment horizontal="left" vertical="top" wrapText="1"/>
    </xf>
    <xf numFmtId="0" fontId="4" fillId="8" borderId="16" xfId="0" applyFont="1" applyFill="1" applyBorder="1" applyAlignment="1">
      <alignment horizontal="left" vertical="top" wrapText="1"/>
    </xf>
    <xf numFmtId="0" fontId="3" fillId="8" borderId="17" xfId="0" applyFont="1" applyFill="1" applyBorder="1" applyAlignment="1">
      <alignment horizontal="left" vertical="top" wrapText="1"/>
    </xf>
    <xf numFmtId="0" fontId="4" fillId="0" borderId="0" xfId="0" applyFont="1" applyAlignment="1">
      <alignment horizontal="center" vertical="center"/>
    </xf>
    <xf numFmtId="49" fontId="3" fillId="0" borderId="0" xfId="0" applyNumberFormat="1" applyFont="1" applyAlignment="1">
      <alignment horizontal="left" vertical="top" wrapText="1"/>
    </xf>
    <xf numFmtId="0" fontId="6" fillId="8" borderId="13" xfId="0" applyFont="1" applyFill="1" applyBorder="1" applyAlignment="1">
      <alignment horizontal="left" vertical="top" wrapText="1"/>
    </xf>
    <xf numFmtId="49" fontId="7" fillId="0" borderId="0" xfId="3" applyNumberFormat="1" applyBorder="1" applyAlignment="1">
      <alignment horizontal="left" vertical="center" wrapText="1"/>
    </xf>
    <xf numFmtId="0" fontId="8" fillId="0" borderId="0" xfId="4" applyBorder="1" applyAlignment="1">
      <alignment wrapText="1"/>
    </xf>
  </cellXfs>
  <cellStyles count="5">
    <cellStyle name="Comma" xfId="1" builtinId="3"/>
    <cellStyle name="Comma 3" xfId="2" xr:uid="{00000000-0005-0000-0000-000001000000}"/>
    <cellStyle name="Heading 1" xfId="3" builtinId="16" customBuiltin="1"/>
    <cellStyle name="Heading 2" xfId="4" builtinId="17" customBuiltin="1"/>
    <cellStyle name="Normal" xfId="0" builtinId="0"/>
  </cellStyles>
  <dxfs count="51">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border>
    </dxf>
    <dxf>
      <font>
        <b/>
        <i val="0"/>
        <strike val="0"/>
        <condense val="0"/>
        <extend val="0"/>
        <outline val="0"/>
        <shadow val="0"/>
        <u val="none"/>
        <vertAlign val="baseline"/>
        <sz val="12"/>
        <color auto="1"/>
        <name val="Trebuchet MS"/>
        <family val="2"/>
        <scheme val="none"/>
      </font>
      <fill>
        <patternFill patternType="solid">
          <fgColor rgb="FF000000"/>
          <bgColor rgb="FFC0C0C0"/>
        </patternFill>
      </fill>
      <border diagonalUp="0" diagonalDown="0" outline="0">
        <left style="medium">
          <color indexed="64"/>
        </left>
        <right/>
        <top/>
        <bottom/>
      </border>
    </dxf>
    <dxf>
      <font>
        <b/>
        <i val="0"/>
        <strike val="0"/>
        <condense val="0"/>
        <extend val="0"/>
        <outline val="0"/>
        <shadow val="0"/>
        <u val="none"/>
        <vertAlign val="baseline"/>
        <sz val="12"/>
        <color auto="1"/>
        <name val="Trebuchet MS"/>
        <family val="2"/>
        <scheme val="none"/>
      </font>
      <fill>
        <patternFill patternType="solid">
          <fgColor rgb="FF000000"/>
          <bgColor rgb="FFC0C0C0"/>
        </patternFill>
      </fill>
      <border diagonalUp="0" diagonalDown="0">
        <left style="medium">
          <color indexed="64"/>
        </left>
        <right/>
        <top style="thin">
          <color indexed="64"/>
        </top>
        <bottom/>
        <vertical/>
        <horizontal/>
      </border>
    </dxf>
    <dxf>
      <font>
        <b val="0"/>
        <i val="0"/>
        <strike val="0"/>
        <condense val="0"/>
        <extend val="0"/>
        <outline val="0"/>
        <shadow val="0"/>
        <u val="none"/>
        <vertAlign val="baseline"/>
        <sz val="12"/>
        <color auto="1"/>
        <name val="Trebuchet MS"/>
        <family val="2"/>
        <scheme val="none"/>
      </font>
      <border diagonalUp="0" diagonalDown="0" outline="0">
        <left style="thin">
          <color indexed="64"/>
        </left>
        <right/>
        <top/>
        <bottom/>
      </border>
    </dxf>
    <dxf>
      <font>
        <b val="0"/>
        <i val="0"/>
        <strike val="0"/>
        <condense val="0"/>
        <extend val="0"/>
        <outline val="0"/>
        <shadow val="0"/>
        <u val="none"/>
        <vertAlign val="baseline"/>
        <sz val="12"/>
        <color auto="1"/>
        <name val="Trebuchet MS"/>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Trebuchet MS"/>
        <family val="2"/>
        <scheme val="none"/>
      </font>
      <border diagonalUp="0" diagonalDown="0" outline="0">
        <left/>
        <right style="thin">
          <color indexed="64"/>
        </right>
        <top/>
        <bottom/>
      </border>
    </dxf>
    <dxf>
      <font>
        <b val="0"/>
        <i val="0"/>
        <strike val="0"/>
        <condense val="0"/>
        <extend val="0"/>
        <outline val="0"/>
        <shadow val="0"/>
        <u val="none"/>
        <vertAlign val="baseline"/>
        <sz val="12"/>
        <color auto="1"/>
        <name val="Trebuchet MS"/>
        <family val="2"/>
        <scheme val="none"/>
      </font>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rebuchet MS"/>
        <family val="2"/>
        <scheme val="none"/>
      </font>
      <border diagonalUp="0" diagonalDown="0" outline="0">
        <left/>
        <right/>
        <top/>
        <bottom/>
      </border>
    </dxf>
    <dxf>
      <font>
        <b val="0"/>
        <i val="0"/>
        <strike val="0"/>
        <condense val="0"/>
        <extend val="0"/>
        <outline val="0"/>
        <shadow val="0"/>
        <u val="none"/>
        <vertAlign val="baseline"/>
        <sz val="12"/>
        <color auto="1"/>
        <name val="Trebuchet MS"/>
        <family val="2"/>
        <scheme val="none"/>
      </font>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rebuchet MS"/>
        <family val="2"/>
        <scheme val="none"/>
      </font>
      <numFmt numFmtId="35" formatCode="_-* #,##0.00_-;\-* #,##0.00_-;_-* &quot;-&quot;??_-;_-@_-"/>
      <fill>
        <patternFill patternType="solid">
          <fgColor indexed="64"/>
          <bgColor theme="0" tint="-0.249977111117893"/>
        </patternFill>
      </fill>
      <alignment horizontal="center" vertical="bottom"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12"/>
        <color auto="1"/>
        <name val="Trebuchet MS"/>
        <family val="2"/>
        <scheme val="none"/>
      </font>
      <fill>
        <patternFill patternType="solid">
          <fgColor indexed="64"/>
          <bgColor theme="0" tint="-0.249977111117893"/>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1" hidden="0"/>
    </dxf>
    <dxf>
      <font>
        <b/>
        <i val="0"/>
        <strike val="0"/>
        <condense val="0"/>
        <extend val="0"/>
        <outline val="0"/>
        <shadow val="0"/>
        <u val="none"/>
        <vertAlign val="baseline"/>
        <sz val="12"/>
        <color auto="1"/>
        <name val="Trebuchet MS"/>
        <family val="2"/>
        <scheme val="none"/>
      </font>
      <numFmt numFmtId="35" formatCode="_-* #,##0.00_-;\-* #,##0.00_-;_-* &quot;-&quot;??_-;_-@_-"/>
      <fill>
        <patternFill patternType="solid">
          <fgColor indexed="64"/>
          <bgColor theme="0"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auto="1"/>
        <name val="Trebuchet MS"/>
        <family val="2"/>
        <scheme val="none"/>
      </font>
      <fill>
        <patternFill patternType="solid">
          <fgColor indexed="64"/>
          <bgColor theme="0" tint="-0.249977111117893"/>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1" hidden="0"/>
    </dxf>
    <dxf>
      <font>
        <b/>
        <i val="0"/>
        <strike val="0"/>
        <condense val="0"/>
        <extend val="0"/>
        <outline val="0"/>
        <shadow val="0"/>
        <u val="none"/>
        <vertAlign val="baseline"/>
        <sz val="12"/>
        <color auto="1"/>
        <name val="Trebuchet MS"/>
        <family val="2"/>
        <scheme val="none"/>
      </font>
      <numFmt numFmtId="35" formatCode="_-* #,##0.00_-;\-* #,##0.00_-;_-* &quot;-&quot;??_-;_-@_-"/>
      <fill>
        <patternFill patternType="solid">
          <fgColor indexed="64"/>
          <bgColor theme="0" tint="-0.249977111117893"/>
        </patternFill>
      </fill>
      <alignment horizontal="center" vertical="bottom" textRotation="0" wrapText="0" indent="0" justifyLastLine="0" shrinkToFit="0" readingOrder="0"/>
      <border diagonalUp="0" diagonalDown="0" outline="0">
        <left style="medium">
          <color indexed="64"/>
        </left>
        <right style="thin">
          <color indexed="64"/>
        </right>
        <top/>
        <bottom/>
      </border>
    </dxf>
    <dxf>
      <font>
        <b/>
        <i val="0"/>
        <strike val="0"/>
        <condense val="0"/>
        <extend val="0"/>
        <outline val="0"/>
        <shadow val="0"/>
        <u val="none"/>
        <vertAlign val="baseline"/>
        <sz val="12"/>
        <color auto="1"/>
        <name val="Trebuchet MS"/>
        <family val="2"/>
        <scheme val="none"/>
      </font>
      <fill>
        <patternFill patternType="solid">
          <fgColor indexed="64"/>
          <bgColor theme="0" tint="-0.249977111117893"/>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protection locked="1" hidden="0"/>
    </dxf>
    <dxf>
      <font>
        <b val="0"/>
        <i val="0"/>
        <strike val="0"/>
        <condense val="0"/>
        <extend val="0"/>
        <outline val="0"/>
        <shadow val="0"/>
        <u val="none"/>
        <vertAlign val="baseline"/>
        <sz val="12"/>
        <color auto="1"/>
        <name val="Trebuchet MS"/>
        <family val="2"/>
        <scheme val="none"/>
      </font>
      <numFmt numFmtId="35" formatCode="_-* #,##0.00_-;\-* #,##0.00_-;_-* &quot;-&quot;??_-;_-@_-"/>
      <alignment horizontal="center" vertical="bottom" textRotation="0" wrapText="0" indent="0" justifyLastLine="0" shrinkToFit="0" readingOrder="0"/>
      <border diagonalUp="0" diagonalDown="0" outline="0">
        <left style="thin">
          <color indexed="64"/>
        </left>
        <right style="medium">
          <color indexed="64"/>
        </right>
        <top/>
        <bottom/>
      </border>
      <protection locked="0" hidden="0"/>
    </dxf>
    <dxf>
      <font>
        <b val="0"/>
        <i val="0"/>
        <strike val="0"/>
        <condense val="0"/>
        <extend val="0"/>
        <outline val="0"/>
        <shadow val="0"/>
        <u val="none"/>
        <vertAlign val="baseline"/>
        <sz val="12"/>
        <color auto="1"/>
        <name val="Trebuchet MS"/>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Trebuchet MS"/>
        <family val="2"/>
        <scheme val="none"/>
      </font>
      <numFmt numFmtId="35" formatCode="_-* #,##0.00_-;\-* #,##0.00_-;_-* &quot;-&quot;??_-;_-@_-"/>
      <alignment horizontal="center" vertical="bottom"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2"/>
        <color auto="1"/>
        <name val="Trebuchet MS"/>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Trebuchet MS"/>
        <family val="2"/>
        <scheme val="none"/>
      </font>
      <numFmt numFmtId="35" formatCode="_-* #,##0.00_-;\-* #,##0.00_-;_-* &quot;-&quot;??_-;_-@_-"/>
      <alignment horizontal="center" vertical="bottom" textRotation="0" wrapText="0" indent="0" justifyLastLine="0" shrinkToFit="0" readingOrder="0"/>
      <border diagonalUp="0" diagonalDown="0" outline="0">
        <left style="medium">
          <color indexed="64"/>
        </left>
        <right style="thin">
          <color indexed="64"/>
        </right>
        <top/>
        <bottom/>
      </border>
      <protection locked="0" hidden="0"/>
    </dxf>
    <dxf>
      <font>
        <b val="0"/>
        <i val="0"/>
        <strike val="0"/>
        <condense val="0"/>
        <extend val="0"/>
        <outline val="0"/>
        <shadow val="0"/>
        <u val="none"/>
        <vertAlign val="baseline"/>
        <sz val="12"/>
        <color auto="1"/>
        <name val="Trebuchet MS"/>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Trebuchet MS"/>
        <family val="2"/>
        <scheme val="none"/>
      </font>
      <numFmt numFmtId="35" formatCode="_-* #,##0.00_-;\-* #,##0.00_-;_-* &quot;-&quot;??_-;_-@_-"/>
      <alignment horizontal="center" vertical="bottom" textRotation="0" wrapText="0" indent="0" justifyLastLine="0" shrinkToFit="0" readingOrder="0"/>
      <border diagonalUp="0" diagonalDown="0" outline="0">
        <left style="thin">
          <color indexed="64"/>
        </left>
        <right style="medium">
          <color indexed="64"/>
        </right>
        <top/>
        <bottom/>
      </border>
      <protection locked="0" hidden="0"/>
    </dxf>
    <dxf>
      <font>
        <b val="0"/>
        <i val="0"/>
        <strike val="0"/>
        <condense val="0"/>
        <extend val="0"/>
        <outline val="0"/>
        <shadow val="0"/>
        <u val="none"/>
        <vertAlign val="baseline"/>
        <sz val="12"/>
        <color auto="1"/>
        <name val="Trebuchet MS"/>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Trebuchet MS"/>
        <family val="2"/>
        <scheme val="none"/>
      </font>
      <numFmt numFmtId="35" formatCode="_-* #,##0.00_-;\-* #,##0.00_-;_-* &quot;-&quot;??_-;_-@_-"/>
      <alignment horizontal="center" vertical="bottom"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2"/>
        <color auto="1"/>
        <name val="Trebuchet MS"/>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Trebuchet MS"/>
        <family val="2"/>
        <scheme val="none"/>
      </font>
      <numFmt numFmtId="35" formatCode="_-* #,##0.00_-;\-* #,##0.00_-;_-* &quot;-&quot;??_-;_-@_-"/>
      <border diagonalUp="0" diagonalDown="0" outline="0">
        <left style="medium">
          <color indexed="64"/>
        </left>
        <right style="thin">
          <color indexed="64"/>
        </right>
        <top/>
        <bottom/>
      </border>
      <protection locked="0" hidden="0"/>
    </dxf>
    <dxf>
      <font>
        <b val="0"/>
        <i val="0"/>
        <strike val="0"/>
        <condense val="0"/>
        <extend val="0"/>
        <outline val="0"/>
        <shadow val="0"/>
        <u val="none"/>
        <vertAlign val="baseline"/>
        <sz val="12"/>
        <color auto="1"/>
        <name val="Trebuchet MS"/>
        <family val="2"/>
        <scheme val="none"/>
      </font>
      <fill>
        <patternFill patternType="none">
          <fgColor indexed="64"/>
          <bgColor indexed="65"/>
        </patternFill>
      </fill>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Trebuchet MS"/>
        <family val="2"/>
        <scheme val="none"/>
      </font>
      <numFmt numFmtId="35" formatCode="_-* #,##0.00_-;\-* #,##0.00_-;_-* &quot;-&quot;??_-;_-@_-"/>
      <border diagonalUp="0" diagonalDown="0" outline="0">
        <left style="thin">
          <color indexed="64"/>
        </left>
        <right style="medium">
          <color indexed="64"/>
        </right>
        <top/>
        <bottom/>
      </border>
      <protection locked="0" hidden="0"/>
    </dxf>
    <dxf>
      <font>
        <b val="0"/>
        <i val="0"/>
        <strike val="0"/>
        <condense val="0"/>
        <extend val="0"/>
        <outline val="0"/>
        <shadow val="0"/>
        <u val="none"/>
        <vertAlign val="baseline"/>
        <sz val="12"/>
        <color auto="1"/>
        <name val="Trebuchet MS"/>
        <family val="2"/>
        <scheme val="none"/>
      </font>
      <fill>
        <patternFill patternType="none">
          <fgColor indexed="64"/>
          <bgColor indexed="65"/>
        </patternFill>
      </fill>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Trebuchet MS"/>
        <family val="2"/>
        <scheme val="none"/>
      </font>
      <numFmt numFmtId="35" formatCode="_-* #,##0.00_-;\-* #,##0.00_-;_-*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2"/>
        <color auto="1"/>
        <name val="Trebuchet MS"/>
        <family val="2"/>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Trebuchet MS"/>
        <family val="2"/>
        <scheme val="none"/>
      </font>
      <numFmt numFmtId="35" formatCode="_-* #,##0.00_-;\-* #,##0.00_-;_-* &quot;-&quot;??_-;_-@_-"/>
      <border diagonalUp="0" diagonalDown="0" outline="0">
        <left style="medium">
          <color indexed="64"/>
        </left>
        <right style="thin">
          <color indexed="64"/>
        </right>
        <top/>
        <bottom/>
      </border>
      <protection locked="0" hidden="0"/>
    </dxf>
    <dxf>
      <font>
        <b val="0"/>
        <i val="0"/>
        <strike val="0"/>
        <condense val="0"/>
        <extend val="0"/>
        <outline val="0"/>
        <shadow val="0"/>
        <u val="none"/>
        <vertAlign val="baseline"/>
        <sz val="12"/>
        <color auto="1"/>
        <name val="Trebuchet MS"/>
        <family val="2"/>
        <scheme val="none"/>
      </font>
      <fill>
        <patternFill patternType="none">
          <fgColor indexed="64"/>
          <bgColor indexed="65"/>
        </patternFill>
      </fill>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Trebuchet MS"/>
        <family val="2"/>
        <scheme val="none"/>
      </font>
      <numFmt numFmtId="35" formatCode="_-* #,##0.00_-;\-* #,##0.00_-;_-* &quot;-&quot;??_-;_-@_-"/>
      <border diagonalUp="0" diagonalDown="0" outline="0">
        <left style="thin">
          <color indexed="64"/>
        </left>
        <right/>
        <top/>
        <bottom/>
      </border>
      <protection locked="0" hidden="0"/>
    </dxf>
    <dxf>
      <font>
        <b val="0"/>
        <i val="0"/>
        <strike val="0"/>
        <condense val="0"/>
        <extend val="0"/>
        <outline val="0"/>
        <shadow val="0"/>
        <u val="none"/>
        <vertAlign val="baseline"/>
        <sz val="12"/>
        <color auto="1"/>
        <name val="Trebuchet MS"/>
        <family val="2"/>
        <scheme val="none"/>
      </font>
      <fill>
        <patternFill patternType="none">
          <fgColor indexed="64"/>
          <bgColor indexed="65"/>
        </patternFill>
      </fill>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Trebuchet MS"/>
        <family val="2"/>
        <scheme val="none"/>
      </font>
      <numFmt numFmtId="35" formatCode="_-* #,##0.00_-;\-* #,##0.00_-;_-*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2"/>
        <color auto="1"/>
        <name val="Trebuchet MS"/>
        <family val="2"/>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Trebuchet MS"/>
        <family val="2"/>
        <scheme val="none"/>
      </font>
      <numFmt numFmtId="35" formatCode="_-* #,##0.00_-;\-* #,##0.00_-;_-* &quot;-&quot;??_-;_-@_-"/>
      <border diagonalUp="0" diagonalDown="0" outline="0">
        <left/>
        <right style="thin">
          <color indexed="64"/>
        </right>
        <top/>
        <bottom/>
      </border>
      <protection locked="0" hidden="0"/>
    </dxf>
    <dxf>
      <font>
        <b val="0"/>
        <i val="0"/>
        <strike val="0"/>
        <condense val="0"/>
        <extend val="0"/>
        <outline val="0"/>
        <shadow val="0"/>
        <u val="none"/>
        <vertAlign val="baseline"/>
        <sz val="12"/>
        <color auto="1"/>
        <name val="Trebuchet MS"/>
        <family val="2"/>
        <scheme val="none"/>
      </font>
      <fill>
        <patternFill patternType="none">
          <fgColor indexed="64"/>
          <bgColor indexed="65"/>
        </patternFill>
      </fill>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Trebuchet MS"/>
        <family val="2"/>
        <scheme val="none"/>
      </font>
      <numFmt numFmtId="35" formatCode="_-* #,##0.00_-;\-* #,##0.00_-;_-* &quot;-&quot;??_-;_-@_-"/>
      <border diagonalUp="0" diagonalDown="0" outline="0">
        <left style="thin">
          <color indexed="64"/>
        </left>
        <right style="medium">
          <color indexed="64"/>
        </right>
        <top/>
        <bottom/>
      </border>
      <protection locked="0" hidden="0"/>
    </dxf>
    <dxf>
      <font>
        <b val="0"/>
        <i val="0"/>
        <strike val="0"/>
        <condense val="0"/>
        <extend val="0"/>
        <outline val="0"/>
        <shadow val="0"/>
        <u val="none"/>
        <vertAlign val="baseline"/>
        <sz val="12"/>
        <color auto="1"/>
        <name val="Trebuchet MS"/>
        <family val="2"/>
        <scheme val="none"/>
      </font>
      <fill>
        <patternFill patternType="none">
          <fgColor indexed="64"/>
          <bgColor indexed="65"/>
        </patternFill>
      </fill>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Trebuchet MS"/>
        <family val="2"/>
        <scheme val="none"/>
      </font>
      <numFmt numFmtId="35" formatCode="_-* #,##0.00_-;\-* #,##0.00_-;_-*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2"/>
        <color auto="1"/>
        <name val="Trebuchet MS"/>
        <family val="2"/>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Trebuchet MS"/>
        <family val="2"/>
        <scheme val="none"/>
      </font>
      <numFmt numFmtId="35" formatCode="_-* #,##0.00_-;\-* #,##0.00_-;_-* &quot;-&quot;??_-;_-@_-"/>
      <border diagonalUp="0" diagonalDown="0" outline="0">
        <left style="medium">
          <color indexed="64"/>
        </left>
        <right style="thin">
          <color indexed="64"/>
        </right>
        <top/>
        <bottom/>
      </border>
      <protection locked="0" hidden="0"/>
    </dxf>
    <dxf>
      <font>
        <b val="0"/>
        <i val="0"/>
        <strike val="0"/>
        <condense val="0"/>
        <extend val="0"/>
        <outline val="0"/>
        <shadow val="0"/>
        <u val="none"/>
        <vertAlign val="baseline"/>
        <sz val="12"/>
        <color auto="1"/>
        <name val="Trebuchet MS"/>
        <family val="2"/>
        <scheme val="none"/>
      </font>
      <fill>
        <patternFill patternType="none">
          <fgColor indexed="64"/>
          <bgColor indexed="65"/>
        </patternFill>
      </fill>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Trebuchet MS"/>
        <family val="2"/>
        <scheme val="none"/>
      </font>
      <alignment horizontal="general" vertical="bottom" textRotation="0" wrapText="1"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2"/>
        <color auto="1"/>
        <name val="Trebuchet MS"/>
        <family val="2"/>
        <scheme val="none"/>
      </font>
      <alignment horizontal="general" vertical="bottom" textRotation="0" wrapText="1" indent="0" justifyLastLine="0" shrinkToFit="0" readingOrder="0"/>
      <border diagonalUp="0" diagonalDown="0">
        <left style="medium">
          <color indexed="64"/>
        </left>
        <right/>
        <top style="thin">
          <color indexed="64"/>
        </top>
        <bottom/>
        <vertical/>
        <horizontal/>
      </border>
      <protection locked="0" hidden="0"/>
    </dxf>
    <dxf>
      <border outline="0">
        <right style="medium">
          <color indexed="64"/>
        </right>
        <top style="thin">
          <color indexed="64"/>
        </top>
        <bottom style="medium">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E08BC19-EDFE-4956-BDFF-51ABC97A9BF1}" name="Budget" displayName="Budget" ref="A4:S26" totalsRowCount="1" tableBorderDxfId="50">
  <autoFilter ref="A4:S25" xr:uid="{BE08BC19-EDFE-4956-BDFF-51ABC97A9BF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BE062681-F788-48A3-B020-085E554FD69C}" name="Item or activity" totalsRowLabel="Total" dataDxfId="49" totalsRowDxfId="48"/>
    <tableColumn id="2" xr3:uid="{54D59F08-A934-4B06-9726-58704F5A4CF4}" name="Year 1:_x000a_The National Lottery Community Fund" totalsRowFunction="sum" dataDxfId="47" totalsRowDxfId="46" dataCellStyle="Comma 3"/>
    <tableColumn id="3" xr3:uid="{CB7D6B62-1379-43EC-8D82-E69BBA6936AF}" name="Year 1:_x000a_Other sources" totalsRowFunction="sum" dataDxfId="45" totalsRowDxfId="44" dataCellStyle="Comma 3"/>
    <tableColumn id="4" xr3:uid="{9CFFC7A0-DCC2-49C6-B859-9D347C8D761E}" name="Year 1:_x000a_Total" totalsRowFunction="sum" dataDxfId="43" totalsRowDxfId="42" dataCellStyle="Comma 3"/>
    <tableColumn id="5" xr3:uid="{A640FCB8-F8AF-482F-A1E4-27F37D5A2219}" name="Year 2:_x000a_The National Lottery Community Fund" totalsRowFunction="sum" dataDxfId="41" totalsRowDxfId="40" dataCellStyle="Comma 3"/>
    <tableColumn id="6" xr3:uid="{41A863C5-18A1-4711-842C-AF90E4511BC9}" name="Year 2:_x000a_Other sources" totalsRowFunction="sum" dataDxfId="39" totalsRowDxfId="38" dataCellStyle="Comma 3"/>
    <tableColumn id="7" xr3:uid="{3743B628-54E0-4CB9-A321-CAC0F6E4F350}" name="Year 2:_x000a_Total" totalsRowFunction="sum" dataDxfId="37" totalsRowDxfId="36" dataCellStyle="Comma 3"/>
    <tableColumn id="8" xr3:uid="{F0D6EB77-62C6-46FD-B9DA-08106AA8D7B6}" name="Year 3:_x000a_The National Lottery Community Fund" totalsRowFunction="sum" dataDxfId="35" totalsRowDxfId="34" dataCellStyle="Comma 3"/>
    <tableColumn id="9" xr3:uid="{E49DB553-EEA0-4EC6-8F09-BBEA0A96B044}" name="Year 3:_x000a_Other sources" totalsRowFunction="sum" dataDxfId="33" totalsRowDxfId="32" dataCellStyle="Comma 3"/>
    <tableColumn id="10" xr3:uid="{66D4455F-4B14-4870-AA70-2B281B855259}" name="Year 3:_x000a_Total" totalsRowFunction="sum" dataDxfId="31" totalsRowDxfId="30" dataCellStyle="Comma 3"/>
    <tableColumn id="11" xr3:uid="{9BC119D9-9CCF-41DF-BA8A-741AE3F3C731}" name="Year 4:_x000a_The National Lottery Community Fund" totalsRowFunction="sum" dataDxfId="29" totalsRowDxfId="28" dataCellStyle="Comma 3"/>
    <tableColumn id="12" xr3:uid="{3DE2878A-DC3C-451C-A341-DFAC7579B599}" name="Year 4:_x000a_Other sources" totalsRowFunction="sum" dataDxfId="27" totalsRowDxfId="26" dataCellStyle="Comma 3"/>
    <tableColumn id="13" xr3:uid="{D0C1044B-EB21-467A-A44A-067E3D58B030}" name="Year 4:_x000a_Total" totalsRowFunction="sum" dataDxfId="25" totalsRowDxfId="24" dataCellStyle="Comma 3"/>
    <tableColumn id="14" xr3:uid="{CFDFB462-FF1E-49F1-8067-918F1B83D771}" name="Year 5:_x000a_The National Lottery Community Fund" totalsRowFunction="sum" dataDxfId="23" totalsRowDxfId="22" dataCellStyle="Comma 3"/>
    <tableColumn id="15" xr3:uid="{DD75EC5F-94B7-4F7B-986A-A33BF705D090}" name="Year 5:_x000a_Other sources" totalsRowFunction="sum" dataDxfId="21" totalsRowDxfId="20" dataCellStyle="Comma 3"/>
    <tableColumn id="16" xr3:uid="{E6D4D940-2B21-4AE2-BEA9-E1AFF8343F89}" name="Year 5:_x000a_Total" totalsRowFunction="sum" dataDxfId="19" totalsRowDxfId="18" dataCellStyle="Comma 3"/>
    <tableColumn id="17" xr3:uid="{F6AD46BE-B857-4B8A-8CFF-422565A612BA}" name="Total:_x000a_The National Lottery Community Fund" totalsRowFunction="sum" dataDxfId="17" totalsRowDxfId="16" dataCellStyle="Comma 3"/>
    <tableColumn id="18" xr3:uid="{DA105DCD-D663-488A-ABA0-B469069965B1}" name="Total:_x000a_Other sources" totalsRowFunction="sum" dataDxfId="15" totalsRowDxfId="14" dataCellStyle="Comma 3"/>
    <tableColumn id="19" xr3:uid="{25D9E8C6-972F-44B0-A1BD-FE9C33C6C5D5}" name="Project totals" totalsRowFunction="sum" dataDxfId="13" totalsRowDxfId="12" dataCellStyle="Comma 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F5F20C5-3F56-440A-9B99-79F55AE50A06}" name="Partnership_funding" displayName="Partnership_funding" ref="A28:D36" totalsRowCount="1" headerRowBorderDxfId="11" tableBorderDxfId="10">
  <autoFilter ref="A28:D35" xr:uid="{7F5F20C5-3F56-440A-9B99-79F55AE50A06}">
    <filterColumn colId="0" hiddenButton="1"/>
    <filterColumn colId="1" hiddenButton="1"/>
    <filterColumn colId="2" hiddenButton="1"/>
    <filterColumn colId="3" hiddenButton="1"/>
  </autoFilter>
  <tableColumns count="4">
    <tableColumn id="1" xr3:uid="{F70E4103-E09E-4610-8CA4-8DDF4F624972}" name="Source of partnership funding" totalsRowLabel="Total" dataDxfId="9" totalsRowDxfId="8"/>
    <tableColumn id="2" xr3:uid="{09C04D13-3CE6-4288-A590-1EF6DD53A65A}" name="Secured" totalsRowFunction="sum" dataDxfId="7" totalsRowDxfId="6"/>
    <tableColumn id="3" xr3:uid="{819946D6-2BA9-4093-A2E3-6AD857474F1C}" name="Unsecured" totalsRowFunction="sum" dataDxfId="5" totalsRowDxfId="4"/>
    <tableColumn id="4" xr3:uid="{1ED3FC0A-D937-4F99-9A05-4E0BB24F5803}" name="Total" totalsRowFunction="sum" dataDxfId="3" totalsRowDxfId="2">
      <calculatedColumnFormula>SUM(B29:C29)</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7"/>
  <sheetViews>
    <sheetView tabSelected="1" zoomScaleNormal="100" workbookViewId="0">
      <pane xSplit="1" ySplit="4" topLeftCell="B5" activePane="bottomRight" state="frozenSplit"/>
      <selection pane="topRight"/>
      <selection pane="bottomLeft" activeCell="A4" sqref="A4"/>
      <selection pane="bottomRight"/>
    </sheetView>
  </sheetViews>
  <sheetFormatPr defaultColWidth="9.1328125" defaultRowHeight="15.4" x14ac:dyDescent="0.45"/>
  <cols>
    <col min="1" max="1" width="40.59765625" style="18" customWidth="1"/>
    <col min="2" max="2" width="23" style="17" bestFit="1" customWidth="1"/>
    <col min="3" max="4" width="14.73046875" style="17" customWidth="1"/>
    <col min="5" max="5" width="23" style="17" bestFit="1" customWidth="1"/>
    <col min="6" max="7" width="14.73046875" style="17" customWidth="1"/>
    <col min="8" max="8" width="23" style="11" bestFit="1" customWidth="1"/>
    <col min="9" max="10" width="14.73046875" style="11" customWidth="1"/>
    <col min="11" max="11" width="23" style="11" bestFit="1" customWidth="1"/>
    <col min="12" max="13" width="14.73046875" style="11" customWidth="1"/>
    <col min="14" max="14" width="23" style="11" bestFit="1" customWidth="1"/>
    <col min="15" max="16" width="14.73046875" style="11" customWidth="1"/>
    <col min="17" max="17" width="23" style="11" bestFit="1" customWidth="1"/>
    <col min="18" max="18" width="14.73046875" style="11" customWidth="1"/>
    <col min="19" max="19" width="16.1328125" style="11" customWidth="1"/>
    <col min="20" max="16384" width="9.1328125" style="11"/>
  </cols>
  <sheetData>
    <row r="1" spans="1:19" s="37" customFormat="1" ht="45" customHeight="1" x14ac:dyDescent="0.35">
      <c r="A1" s="81" t="s">
        <v>0</v>
      </c>
      <c r="B1" s="39"/>
      <c r="C1" s="39"/>
      <c r="D1" s="39"/>
      <c r="E1" s="39"/>
      <c r="F1" s="39"/>
      <c r="G1" s="39"/>
      <c r="H1" s="39"/>
      <c r="I1" s="39"/>
      <c r="J1" s="39"/>
      <c r="K1" s="33"/>
      <c r="L1" s="33"/>
      <c r="M1" s="33"/>
      <c r="N1" s="33"/>
      <c r="O1" s="33"/>
      <c r="P1" s="33"/>
      <c r="Q1" s="33"/>
      <c r="R1" s="33"/>
      <c r="S1" s="33"/>
    </row>
    <row r="2" spans="1:19" s="78" customFormat="1" ht="31.5" customHeight="1" x14ac:dyDescent="0.35">
      <c r="A2" s="79" t="s">
        <v>1</v>
      </c>
      <c r="B2" s="39"/>
      <c r="C2" s="39"/>
      <c r="D2" s="39"/>
      <c r="E2" s="39"/>
      <c r="F2" s="39"/>
      <c r="G2" s="39"/>
      <c r="H2" s="39"/>
      <c r="I2" s="39"/>
      <c r="J2" s="39"/>
      <c r="K2" s="33"/>
      <c r="L2" s="33"/>
      <c r="M2" s="33"/>
      <c r="N2" s="33"/>
      <c r="O2" s="33"/>
      <c r="P2" s="33"/>
      <c r="Q2" s="33"/>
      <c r="R2" s="33"/>
      <c r="S2" s="33"/>
    </row>
    <row r="3" spans="1:19" s="78" customFormat="1" ht="31.5" customHeight="1" x14ac:dyDescent="0.35">
      <c r="A3" s="79" t="s">
        <v>2</v>
      </c>
      <c r="B3" s="39"/>
      <c r="C3" s="39"/>
      <c r="D3" s="39"/>
      <c r="E3" s="39"/>
      <c r="F3" s="39"/>
      <c r="G3" s="39"/>
      <c r="H3" s="39"/>
      <c r="I3" s="39"/>
      <c r="J3" s="39"/>
      <c r="K3" s="33"/>
      <c r="L3" s="33"/>
      <c r="M3" s="33"/>
      <c r="N3" s="33"/>
      <c r="O3" s="33"/>
      <c r="P3" s="33"/>
      <c r="Q3" s="33"/>
      <c r="R3" s="33"/>
      <c r="S3" s="33"/>
    </row>
    <row r="4" spans="1:19" s="33" customFormat="1" ht="54.75" customHeight="1" x14ac:dyDescent="0.35">
      <c r="A4" s="34" t="s">
        <v>3</v>
      </c>
      <c r="B4" s="64" t="s">
        <v>4</v>
      </c>
      <c r="C4" s="65" t="s">
        <v>5</v>
      </c>
      <c r="D4" s="66" t="s">
        <v>6</v>
      </c>
      <c r="E4" s="67" t="s">
        <v>7</v>
      </c>
      <c r="F4" s="68" t="s">
        <v>8</v>
      </c>
      <c r="G4" s="69" t="s">
        <v>9</v>
      </c>
      <c r="H4" s="70" t="s">
        <v>10</v>
      </c>
      <c r="I4" s="71" t="s">
        <v>11</v>
      </c>
      <c r="J4" s="72" t="s">
        <v>12</v>
      </c>
      <c r="K4" s="73" t="s">
        <v>13</v>
      </c>
      <c r="L4" s="74" t="s">
        <v>14</v>
      </c>
      <c r="M4" s="75" t="s">
        <v>15</v>
      </c>
      <c r="N4" s="76" t="s">
        <v>16</v>
      </c>
      <c r="O4" s="80" t="s">
        <v>17</v>
      </c>
      <c r="P4" s="77" t="s">
        <v>18</v>
      </c>
      <c r="Q4" s="35" t="s">
        <v>19</v>
      </c>
      <c r="R4" s="36" t="s">
        <v>20</v>
      </c>
      <c r="S4" s="38" t="s">
        <v>21</v>
      </c>
    </row>
    <row r="5" spans="1:19" x14ac:dyDescent="0.45">
      <c r="A5" s="26"/>
      <c r="B5" s="2"/>
      <c r="C5" s="3"/>
      <c r="D5" s="4">
        <f>SUM(B5:C5)</f>
        <v>0</v>
      </c>
      <c r="E5" s="5"/>
      <c r="F5" s="3"/>
      <c r="G5" s="6">
        <f>SUM(E5:F5)</f>
        <v>0</v>
      </c>
      <c r="H5" s="2"/>
      <c r="I5" s="3"/>
      <c r="J5" s="4">
        <f>SUM(H5:I5)</f>
        <v>0</v>
      </c>
      <c r="K5" s="2"/>
      <c r="L5" s="7"/>
      <c r="M5" s="27">
        <f>SUM(K5:L5)</f>
        <v>0</v>
      </c>
      <c r="N5" s="8"/>
      <c r="O5" s="7"/>
      <c r="P5" s="27">
        <f>SUM(N5:O5)</f>
        <v>0</v>
      </c>
      <c r="Q5" s="9">
        <f t="shared" ref="Q5:S6" si="0">B5+E5+H5+K5+N5</f>
        <v>0</v>
      </c>
      <c r="R5" s="10">
        <f t="shared" si="0"/>
        <v>0</v>
      </c>
      <c r="S5" s="30">
        <f t="shared" si="0"/>
        <v>0</v>
      </c>
    </row>
    <row r="6" spans="1:19" x14ac:dyDescent="0.45">
      <c r="A6" s="1"/>
      <c r="B6" s="2"/>
      <c r="C6" s="3"/>
      <c r="D6" s="4">
        <f>SUM(B6:C6)</f>
        <v>0</v>
      </c>
      <c r="E6" s="5"/>
      <c r="F6" s="3"/>
      <c r="G6" s="6">
        <f>SUM(E6:F6)</f>
        <v>0</v>
      </c>
      <c r="H6" s="2"/>
      <c r="I6" s="3"/>
      <c r="J6" s="4">
        <f>SUM(H6:I6)</f>
        <v>0</v>
      </c>
      <c r="K6" s="2"/>
      <c r="L6" s="7"/>
      <c r="M6" s="27">
        <f>SUM(K6:L6)</f>
        <v>0</v>
      </c>
      <c r="N6" s="8"/>
      <c r="O6" s="7"/>
      <c r="P6" s="27">
        <f>SUM(N6:O6)</f>
        <v>0</v>
      </c>
      <c r="Q6" s="12">
        <f t="shared" si="0"/>
        <v>0</v>
      </c>
      <c r="R6" s="13">
        <f t="shared" si="0"/>
        <v>0</v>
      </c>
      <c r="S6" s="31">
        <f t="shared" si="0"/>
        <v>0</v>
      </c>
    </row>
    <row r="7" spans="1:19" x14ac:dyDescent="0.45">
      <c r="A7" s="1"/>
      <c r="B7" s="2"/>
      <c r="C7" s="3"/>
      <c r="D7" s="4">
        <f>SUM(B7:C7)</f>
        <v>0</v>
      </c>
      <c r="E7" s="5"/>
      <c r="F7" s="3"/>
      <c r="G7" s="6">
        <f t="shared" ref="G7:G25" si="1">SUM(E7:F7)</f>
        <v>0</v>
      </c>
      <c r="H7" s="2"/>
      <c r="I7" s="3"/>
      <c r="J7" s="4">
        <f t="shared" ref="J7:J25" si="2">SUM(H7:I7)</f>
        <v>0</v>
      </c>
      <c r="K7" s="2"/>
      <c r="L7" s="7"/>
      <c r="M7" s="27">
        <f t="shared" ref="M7:M25" si="3">SUM(K7:L7)</f>
        <v>0</v>
      </c>
      <c r="N7" s="8"/>
      <c r="O7" s="7"/>
      <c r="P7" s="27">
        <f t="shared" ref="P7:P25" si="4">SUM(N7:O7)</f>
        <v>0</v>
      </c>
      <c r="Q7" s="12">
        <f t="shared" ref="Q7:Q25" si="5">B7+E7+H7+K7+N7</f>
        <v>0</v>
      </c>
      <c r="R7" s="13">
        <f t="shared" ref="R7:R25" si="6">C7+F7+I7+L7+O7</f>
        <v>0</v>
      </c>
      <c r="S7" s="31">
        <f t="shared" ref="S7:S25" si="7">D7+G7+J7+M7+P7</f>
        <v>0</v>
      </c>
    </row>
    <row r="8" spans="1:19" x14ac:dyDescent="0.45">
      <c r="A8" s="1"/>
      <c r="B8" s="2"/>
      <c r="C8" s="3"/>
      <c r="D8" s="4">
        <f t="shared" ref="D8:D25" si="8">SUM(B8:C8)</f>
        <v>0</v>
      </c>
      <c r="E8" s="5"/>
      <c r="F8" s="3"/>
      <c r="G8" s="6">
        <f t="shared" si="1"/>
        <v>0</v>
      </c>
      <c r="H8" s="2"/>
      <c r="I8" s="3"/>
      <c r="J8" s="4">
        <f t="shared" si="2"/>
        <v>0</v>
      </c>
      <c r="K8" s="2"/>
      <c r="L8" s="7"/>
      <c r="M8" s="27">
        <f t="shared" si="3"/>
        <v>0</v>
      </c>
      <c r="N8" s="8"/>
      <c r="O8" s="7"/>
      <c r="P8" s="27">
        <f t="shared" si="4"/>
        <v>0</v>
      </c>
      <c r="Q8" s="12">
        <f t="shared" si="5"/>
        <v>0</v>
      </c>
      <c r="R8" s="13">
        <f t="shared" si="6"/>
        <v>0</v>
      </c>
      <c r="S8" s="31">
        <f t="shared" si="7"/>
        <v>0</v>
      </c>
    </row>
    <row r="9" spans="1:19" x14ac:dyDescent="0.45">
      <c r="A9" s="1"/>
      <c r="B9" s="2"/>
      <c r="C9" s="3"/>
      <c r="D9" s="4">
        <f t="shared" si="8"/>
        <v>0</v>
      </c>
      <c r="E9" s="5"/>
      <c r="F9" s="3"/>
      <c r="G9" s="6">
        <f t="shared" si="1"/>
        <v>0</v>
      </c>
      <c r="H9" s="2"/>
      <c r="I9" s="3"/>
      <c r="J9" s="4">
        <f t="shared" si="2"/>
        <v>0</v>
      </c>
      <c r="K9" s="2"/>
      <c r="L9" s="7"/>
      <c r="M9" s="27">
        <f t="shared" si="3"/>
        <v>0</v>
      </c>
      <c r="N9" s="8"/>
      <c r="O9" s="7"/>
      <c r="P9" s="27">
        <f t="shared" si="4"/>
        <v>0</v>
      </c>
      <c r="Q9" s="12">
        <f t="shared" si="5"/>
        <v>0</v>
      </c>
      <c r="R9" s="13">
        <f t="shared" si="6"/>
        <v>0</v>
      </c>
      <c r="S9" s="31">
        <f t="shared" si="7"/>
        <v>0</v>
      </c>
    </row>
    <row r="10" spans="1:19" x14ac:dyDescent="0.45">
      <c r="A10" s="1"/>
      <c r="B10" s="2"/>
      <c r="C10" s="3"/>
      <c r="D10" s="4">
        <f t="shared" si="8"/>
        <v>0</v>
      </c>
      <c r="E10" s="5"/>
      <c r="F10" s="3"/>
      <c r="G10" s="6">
        <f t="shared" si="1"/>
        <v>0</v>
      </c>
      <c r="H10" s="2"/>
      <c r="I10" s="3"/>
      <c r="J10" s="4">
        <f t="shared" si="2"/>
        <v>0</v>
      </c>
      <c r="K10" s="2"/>
      <c r="L10" s="7"/>
      <c r="M10" s="27">
        <f t="shared" si="3"/>
        <v>0</v>
      </c>
      <c r="N10" s="8"/>
      <c r="O10" s="7"/>
      <c r="P10" s="27">
        <f t="shared" si="4"/>
        <v>0</v>
      </c>
      <c r="Q10" s="12">
        <f t="shared" si="5"/>
        <v>0</v>
      </c>
      <c r="R10" s="13">
        <f t="shared" si="6"/>
        <v>0</v>
      </c>
      <c r="S10" s="31">
        <f t="shared" si="7"/>
        <v>0</v>
      </c>
    </row>
    <row r="11" spans="1:19" x14ac:dyDescent="0.45">
      <c r="A11" s="1"/>
      <c r="B11" s="2"/>
      <c r="C11" s="3"/>
      <c r="D11" s="4">
        <f t="shared" si="8"/>
        <v>0</v>
      </c>
      <c r="E11" s="5"/>
      <c r="F11" s="3"/>
      <c r="G11" s="6">
        <f t="shared" si="1"/>
        <v>0</v>
      </c>
      <c r="H11" s="2"/>
      <c r="I11" s="3"/>
      <c r="J11" s="4">
        <f t="shared" si="2"/>
        <v>0</v>
      </c>
      <c r="K11" s="2"/>
      <c r="L11" s="7"/>
      <c r="M11" s="27">
        <f t="shared" si="3"/>
        <v>0</v>
      </c>
      <c r="N11" s="8"/>
      <c r="O11" s="7"/>
      <c r="P11" s="27">
        <f t="shared" si="4"/>
        <v>0</v>
      </c>
      <c r="Q11" s="12">
        <f t="shared" si="5"/>
        <v>0</v>
      </c>
      <c r="R11" s="13">
        <f t="shared" si="6"/>
        <v>0</v>
      </c>
      <c r="S11" s="31">
        <f t="shared" si="7"/>
        <v>0</v>
      </c>
    </row>
    <row r="12" spans="1:19" x14ac:dyDescent="0.45">
      <c r="A12" s="1"/>
      <c r="B12" s="2"/>
      <c r="C12" s="3"/>
      <c r="D12" s="4">
        <f t="shared" si="8"/>
        <v>0</v>
      </c>
      <c r="E12" s="5"/>
      <c r="F12" s="3"/>
      <c r="G12" s="6">
        <f t="shared" si="1"/>
        <v>0</v>
      </c>
      <c r="H12" s="2"/>
      <c r="I12" s="3"/>
      <c r="J12" s="4">
        <f t="shared" si="2"/>
        <v>0</v>
      </c>
      <c r="K12" s="2"/>
      <c r="L12" s="7"/>
      <c r="M12" s="27">
        <f t="shared" si="3"/>
        <v>0</v>
      </c>
      <c r="N12" s="8"/>
      <c r="O12" s="7"/>
      <c r="P12" s="27">
        <f t="shared" si="4"/>
        <v>0</v>
      </c>
      <c r="Q12" s="12">
        <f t="shared" si="5"/>
        <v>0</v>
      </c>
      <c r="R12" s="13">
        <f t="shared" si="6"/>
        <v>0</v>
      </c>
      <c r="S12" s="31">
        <f t="shared" si="7"/>
        <v>0</v>
      </c>
    </row>
    <row r="13" spans="1:19" x14ac:dyDescent="0.45">
      <c r="A13" s="1"/>
      <c r="B13" s="2"/>
      <c r="C13" s="3"/>
      <c r="D13" s="4">
        <f t="shared" si="8"/>
        <v>0</v>
      </c>
      <c r="E13" s="5"/>
      <c r="F13" s="3"/>
      <c r="G13" s="6">
        <f t="shared" si="1"/>
        <v>0</v>
      </c>
      <c r="H13" s="2"/>
      <c r="I13" s="3"/>
      <c r="J13" s="4">
        <f t="shared" si="2"/>
        <v>0</v>
      </c>
      <c r="K13" s="2"/>
      <c r="L13" s="7"/>
      <c r="M13" s="27">
        <f t="shared" si="3"/>
        <v>0</v>
      </c>
      <c r="N13" s="8"/>
      <c r="O13" s="7"/>
      <c r="P13" s="27">
        <f t="shared" si="4"/>
        <v>0</v>
      </c>
      <c r="Q13" s="12">
        <f t="shared" si="5"/>
        <v>0</v>
      </c>
      <c r="R13" s="13">
        <f t="shared" si="6"/>
        <v>0</v>
      </c>
      <c r="S13" s="31">
        <f t="shared" si="7"/>
        <v>0</v>
      </c>
    </row>
    <row r="14" spans="1:19" x14ac:dyDescent="0.45">
      <c r="A14" s="1"/>
      <c r="B14" s="2"/>
      <c r="C14" s="3"/>
      <c r="D14" s="4">
        <f t="shared" si="8"/>
        <v>0</v>
      </c>
      <c r="E14" s="5"/>
      <c r="F14" s="3"/>
      <c r="G14" s="6">
        <f t="shared" si="1"/>
        <v>0</v>
      </c>
      <c r="H14" s="2"/>
      <c r="I14" s="3"/>
      <c r="J14" s="4">
        <f t="shared" si="2"/>
        <v>0</v>
      </c>
      <c r="K14" s="2"/>
      <c r="L14" s="7"/>
      <c r="M14" s="27">
        <f t="shared" si="3"/>
        <v>0</v>
      </c>
      <c r="N14" s="8"/>
      <c r="O14" s="7"/>
      <c r="P14" s="27">
        <f t="shared" si="4"/>
        <v>0</v>
      </c>
      <c r="Q14" s="12">
        <f t="shared" si="5"/>
        <v>0</v>
      </c>
      <c r="R14" s="13">
        <f t="shared" si="6"/>
        <v>0</v>
      </c>
      <c r="S14" s="31">
        <f t="shared" si="7"/>
        <v>0</v>
      </c>
    </row>
    <row r="15" spans="1:19" x14ac:dyDescent="0.45">
      <c r="A15" s="1"/>
      <c r="B15" s="2"/>
      <c r="C15" s="3"/>
      <c r="D15" s="4">
        <f t="shared" si="8"/>
        <v>0</v>
      </c>
      <c r="E15" s="5"/>
      <c r="F15" s="3"/>
      <c r="G15" s="6">
        <f t="shared" si="1"/>
        <v>0</v>
      </c>
      <c r="H15" s="2"/>
      <c r="I15" s="3"/>
      <c r="J15" s="4">
        <f t="shared" si="2"/>
        <v>0</v>
      </c>
      <c r="K15" s="2"/>
      <c r="L15" s="7"/>
      <c r="M15" s="27">
        <f t="shared" si="3"/>
        <v>0</v>
      </c>
      <c r="N15" s="8"/>
      <c r="O15" s="7"/>
      <c r="P15" s="27">
        <f t="shared" si="4"/>
        <v>0</v>
      </c>
      <c r="Q15" s="12">
        <f t="shared" si="5"/>
        <v>0</v>
      </c>
      <c r="R15" s="13">
        <f t="shared" si="6"/>
        <v>0</v>
      </c>
      <c r="S15" s="31">
        <f t="shared" si="7"/>
        <v>0</v>
      </c>
    </row>
    <row r="16" spans="1:19" x14ac:dyDescent="0.45">
      <c r="A16" s="1"/>
      <c r="B16" s="2"/>
      <c r="C16" s="3"/>
      <c r="D16" s="4">
        <f t="shared" si="8"/>
        <v>0</v>
      </c>
      <c r="E16" s="5"/>
      <c r="F16" s="3"/>
      <c r="G16" s="6">
        <f t="shared" si="1"/>
        <v>0</v>
      </c>
      <c r="H16" s="2"/>
      <c r="I16" s="3"/>
      <c r="J16" s="4">
        <f t="shared" si="2"/>
        <v>0</v>
      </c>
      <c r="K16" s="2"/>
      <c r="L16" s="7"/>
      <c r="M16" s="27">
        <f t="shared" si="3"/>
        <v>0</v>
      </c>
      <c r="N16" s="8"/>
      <c r="O16" s="7"/>
      <c r="P16" s="27">
        <f t="shared" si="4"/>
        <v>0</v>
      </c>
      <c r="Q16" s="12">
        <f t="shared" si="5"/>
        <v>0</v>
      </c>
      <c r="R16" s="13">
        <f t="shared" si="6"/>
        <v>0</v>
      </c>
      <c r="S16" s="31">
        <f t="shared" si="7"/>
        <v>0</v>
      </c>
    </row>
    <row r="17" spans="1:19" x14ac:dyDescent="0.45">
      <c r="A17" s="1"/>
      <c r="B17" s="2"/>
      <c r="C17" s="3"/>
      <c r="D17" s="4">
        <f t="shared" si="8"/>
        <v>0</v>
      </c>
      <c r="E17" s="5"/>
      <c r="F17" s="3"/>
      <c r="G17" s="6">
        <f t="shared" si="1"/>
        <v>0</v>
      </c>
      <c r="H17" s="2"/>
      <c r="I17" s="3"/>
      <c r="J17" s="4">
        <f t="shared" si="2"/>
        <v>0</v>
      </c>
      <c r="K17" s="2"/>
      <c r="L17" s="7"/>
      <c r="M17" s="27">
        <f t="shared" si="3"/>
        <v>0</v>
      </c>
      <c r="N17" s="8"/>
      <c r="O17" s="7"/>
      <c r="P17" s="27">
        <f t="shared" si="4"/>
        <v>0</v>
      </c>
      <c r="Q17" s="12">
        <f t="shared" si="5"/>
        <v>0</v>
      </c>
      <c r="R17" s="13">
        <f t="shared" si="6"/>
        <v>0</v>
      </c>
      <c r="S17" s="31">
        <f t="shared" si="7"/>
        <v>0</v>
      </c>
    </row>
    <row r="18" spans="1:19" x14ac:dyDescent="0.45">
      <c r="A18" s="1"/>
      <c r="B18" s="2"/>
      <c r="C18" s="3"/>
      <c r="D18" s="4">
        <f t="shared" si="8"/>
        <v>0</v>
      </c>
      <c r="E18" s="5"/>
      <c r="F18" s="3"/>
      <c r="G18" s="6">
        <f t="shared" si="1"/>
        <v>0</v>
      </c>
      <c r="H18" s="2"/>
      <c r="I18" s="3"/>
      <c r="J18" s="4">
        <f t="shared" si="2"/>
        <v>0</v>
      </c>
      <c r="K18" s="2"/>
      <c r="L18" s="7"/>
      <c r="M18" s="27">
        <f t="shared" si="3"/>
        <v>0</v>
      </c>
      <c r="N18" s="8"/>
      <c r="O18" s="7"/>
      <c r="P18" s="27">
        <f t="shared" si="4"/>
        <v>0</v>
      </c>
      <c r="Q18" s="12">
        <f t="shared" si="5"/>
        <v>0</v>
      </c>
      <c r="R18" s="13">
        <f t="shared" si="6"/>
        <v>0</v>
      </c>
      <c r="S18" s="31">
        <f t="shared" si="7"/>
        <v>0</v>
      </c>
    </row>
    <row r="19" spans="1:19" x14ac:dyDescent="0.45">
      <c r="A19" s="1"/>
      <c r="B19" s="2"/>
      <c r="C19" s="3"/>
      <c r="D19" s="4">
        <f t="shared" si="8"/>
        <v>0</v>
      </c>
      <c r="E19" s="5"/>
      <c r="F19" s="3"/>
      <c r="G19" s="6">
        <f t="shared" si="1"/>
        <v>0</v>
      </c>
      <c r="H19" s="2"/>
      <c r="I19" s="3"/>
      <c r="J19" s="4">
        <f t="shared" si="2"/>
        <v>0</v>
      </c>
      <c r="K19" s="2"/>
      <c r="L19" s="7"/>
      <c r="M19" s="27">
        <f t="shared" si="3"/>
        <v>0</v>
      </c>
      <c r="N19" s="8"/>
      <c r="O19" s="7"/>
      <c r="P19" s="27">
        <f t="shared" si="4"/>
        <v>0</v>
      </c>
      <c r="Q19" s="12">
        <f t="shared" si="5"/>
        <v>0</v>
      </c>
      <c r="R19" s="13">
        <f t="shared" si="6"/>
        <v>0</v>
      </c>
      <c r="S19" s="31">
        <f t="shared" si="7"/>
        <v>0</v>
      </c>
    </row>
    <row r="20" spans="1:19" x14ac:dyDescent="0.45">
      <c r="A20" s="1"/>
      <c r="B20" s="2"/>
      <c r="C20" s="3"/>
      <c r="D20" s="4">
        <f t="shared" si="8"/>
        <v>0</v>
      </c>
      <c r="E20" s="5"/>
      <c r="F20" s="3"/>
      <c r="G20" s="6">
        <f t="shared" si="1"/>
        <v>0</v>
      </c>
      <c r="H20" s="2"/>
      <c r="I20" s="3"/>
      <c r="J20" s="4">
        <f t="shared" si="2"/>
        <v>0</v>
      </c>
      <c r="K20" s="2"/>
      <c r="L20" s="7"/>
      <c r="M20" s="27">
        <f t="shared" si="3"/>
        <v>0</v>
      </c>
      <c r="N20" s="8"/>
      <c r="O20" s="7"/>
      <c r="P20" s="27">
        <f t="shared" si="4"/>
        <v>0</v>
      </c>
      <c r="Q20" s="12">
        <f t="shared" si="5"/>
        <v>0</v>
      </c>
      <c r="R20" s="13">
        <f t="shared" si="6"/>
        <v>0</v>
      </c>
      <c r="S20" s="31">
        <f t="shared" si="7"/>
        <v>0</v>
      </c>
    </row>
    <row r="21" spans="1:19" x14ac:dyDescent="0.45">
      <c r="A21" s="1"/>
      <c r="B21" s="2"/>
      <c r="C21" s="3"/>
      <c r="D21" s="4">
        <f t="shared" si="8"/>
        <v>0</v>
      </c>
      <c r="E21" s="5"/>
      <c r="F21" s="3"/>
      <c r="G21" s="6">
        <f t="shared" si="1"/>
        <v>0</v>
      </c>
      <c r="H21" s="2"/>
      <c r="I21" s="3"/>
      <c r="J21" s="4">
        <f t="shared" si="2"/>
        <v>0</v>
      </c>
      <c r="K21" s="2"/>
      <c r="L21" s="7"/>
      <c r="M21" s="27">
        <f t="shared" si="3"/>
        <v>0</v>
      </c>
      <c r="N21" s="8"/>
      <c r="O21" s="7"/>
      <c r="P21" s="27">
        <f t="shared" si="4"/>
        <v>0</v>
      </c>
      <c r="Q21" s="12">
        <f t="shared" si="5"/>
        <v>0</v>
      </c>
      <c r="R21" s="13">
        <f t="shared" si="6"/>
        <v>0</v>
      </c>
      <c r="S21" s="31">
        <f t="shared" si="7"/>
        <v>0</v>
      </c>
    </row>
    <row r="22" spans="1:19" x14ac:dyDescent="0.45">
      <c r="A22" s="1"/>
      <c r="B22" s="2"/>
      <c r="C22" s="3"/>
      <c r="D22" s="4">
        <f t="shared" si="8"/>
        <v>0</v>
      </c>
      <c r="E22" s="5"/>
      <c r="F22" s="3"/>
      <c r="G22" s="6">
        <f t="shared" si="1"/>
        <v>0</v>
      </c>
      <c r="H22" s="2"/>
      <c r="I22" s="3"/>
      <c r="J22" s="4">
        <f t="shared" si="2"/>
        <v>0</v>
      </c>
      <c r="K22" s="2"/>
      <c r="L22" s="7"/>
      <c r="M22" s="27">
        <f t="shared" si="3"/>
        <v>0</v>
      </c>
      <c r="N22" s="8"/>
      <c r="O22" s="7"/>
      <c r="P22" s="27">
        <f t="shared" si="4"/>
        <v>0</v>
      </c>
      <c r="Q22" s="12">
        <f t="shared" si="5"/>
        <v>0</v>
      </c>
      <c r="R22" s="13">
        <f t="shared" si="6"/>
        <v>0</v>
      </c>
      <c r="S22" s="31">
        <f t="shared" si="7"/>
        <v>0</v>
      </c>
    </row>
    <row r="23" spans="1:19" x14ac:dyDescent="0.45">
      <c r="A23" s="1"/>
      <c r="B23" s="2"/>
      <c r="C23" s="3"/>
      <c r="D23" s="4">
        <f t="shared" si="8"/>
        <v>0</v>
      </c>
      <c r="E23" s="5"/>
      <c r="F23" s="3"/>
      <c r="G23" s="6">
        <f t="shared" si="1"/>
        <v>0</v>
      </c>
      <c r="H23" s="2"/>
      <c r="I23" s="3"/>
      <c r="J23" s="4">
        <f t="shared" si="2"/>
        <v>0</v>
      </c>
      <c r="K23" s="2"/>
      <c r="L23" s="7"/>
      <c r="M23" s="27">
        <f t="shared" si="3"/>
        <v>0</v>
      </c>
      <c r="N23" s="8"/>
      <c r="O23" s="7"/>
      <c r="P23" s="27">
        <f t="shared" si="4"/>
        <v>0</v>
      </c>
      <c r="Q23" s="12">
        <f t="shared" si="5"/>
        <v>0</v>
      </c>
      <c r="R23" s="13">
        <f t="shared" si="6"/>
        <v>0</v>
      </c>
      <c r="S23" s="31">
        <f t="shared" si="7"/>
        <v>0</v>
      </c>
    </row>
    <row r="24" spans="1:19" x14ac:dyDescent="0.45">
      <c r="A24" s="1"/>
      <c r="B24" s="2"/>
      <c r="C24" s="3"/>
      <c r="D24" s="4">
        <f t="shared" si="8"/>
        <v>0</v>
      </c>
      <c r="E24" s="5"/>
      <c r="F24" s="3"/>
      <c r="G24" s="6">
        <f t="shared" si="1"/>
        <v>0</v>
      </c>
      <c r="H24" s="2"/>
      <c r="I24" s="3"/>
      <c r="J24" s="4">
        <f t="shared" si="2"/>
        <v>0</v>
      </c>
      <c r="K24" s="2"/>
      <c r="L24" s="7"/>
      <c r="M24" s="27">
        <f t="shared" si="3"/>
        <v>0</v>
      </c>
      <c r="N24" s="8"/>
      <c r="O24" s="7"/>
      <c r="P24" s="27">
        <f t="shared" si="4"/>
        <v>0</v>
      </c>
      <c r="Q24" s="12">
        <f t="shared" si="5"/>
        <v>0</v>
      </c>
      <c r="R24" s="13">
        <f t="shared" si="6"/>
        <v>0</v>
      </c>
      <c r="S24" s="31">
        <f t="shared" si="7"/>
        <v>0</v>
      </c>
    </row>
    <row r="25" spans="1:19" ht="15.75" thickBot="1" x14ac:dyDescent="0.5">
      <c r="A25" s="14"/>
      <c r="B25" s="2"/>
      <c r="C25" s="3"/>
      <c r="D25" s="4">
        <f t="shared" si="8"/>
        <v>0</v>
      </c>
      <c r="E25" s="5"/>
      <c r="F25" s="3"/>
      <c r="G25" s="6">
        <f t="shared" si="1"/>
        <v>0</v>
      </c>
      <c r="H25" s="2"/>
      <c r="I25" s="3"/>
      <c r="J25" s="4">
        <f t="shared" si="2"/>
        <v>0</v>
      </c>
      <c r="K25" s="2"/>
      <c r="L25" s="7"/>
      <c r="M25" s="27">
        <f t="shared" si="3"/>
        <v>0</v>
      </c>
      <c r="N25" s="8"/>
      <c r="O25" s="7"/>
      <c r="P25" s="27">
        <f t="shared" si="4"/>
        <v>0</v>
      </c>
      <c r="Q25" s="15">
        <f t="shared" si="5"/>
        <v>0</v>
      </c>
      <c r="R25" s="16">
        <f t="shared" si="6"/>
        <v>0</v>
      </c>
      <c r="S25" s="32">
        <f t="shared" si="7"/>
        <v>0</v>
      </c>
    </row>
    <row r="26" spans="1:19" ht="17.649999999999999" customHeight="1" x14ac:dyDescent="0.45">
      <c r="A26" s="50" t="s">
        <v>22</v>
      </c>
      <c r="B26" s="51">
        <f>SUBTOTAL(109,Budget[Year 1:
The National Lottery Community Fund])</f>
        <v>0</v>
      </c>
      <c r="C26" s="52">
        <f>SUBTOTAL(109,Budget[Year 1:
Other sources])</f>
        <v>0</v>
      </c>
      <c r="D26" s="53">
        <f>SUBTOTAL(109,Budget[Year 1:
Total])</f>
        <v>0</v>
      </c>
      <c r="E26" s="54">
        <f>SUBTOTAL(109,Budget[Year 2:
The National Lottery Community Fund])</f>
        <v>0</v>
      </c>
      <c r="F26" s="52">
        <f>SUBTOTAL(109,Budget[Year 2:
Other sources])</f>
        <v>0</v>
      </c>
      <c r="G26" s="55">
        <f>SUBTOTAL(109,Budget[Year 2:
Total])</f>
        <v>0</v>
      </c>
      <c r="H26" s="51">
        <f>SUBTOTAL(109,Budget[Year 3:
The National Lottery Community Fund])</f>
        <v>0</v>
      </c>
      <c r="I26" s="52">
        <f>SUBTOTAL(109,Budget[Year 3:
Other sources])</f>
        <v>0</v>
      </c>
      <c r="J26" s="53">
        <f>SUBTOTAL(109,Budget[Year 3:
Total])</f>
        <v>0</v>
      </c>
      <c r="K26" s="51">
        <f>SUBTOTAL(109,Budget[Year 4:
The National Lottery Community Fund])</f>
        <v>0</v>
      </c>
      <c r="L26" s="56">
        <f>SUBTOTAL(109,Budget[Year 4:
Other sources])</f>
        <v>0</v>
      </c>
      <c r="M26" s="57">
        <f>SUBTOTAL(109,Budget[Year 4:
Total])</f>
        <v>0</v>
      </c>
      <c r="N26" s="58">
        <f>SUBTOTAL(109,Budget[Year 5:
The National Lottery Community Fund])</f>
        <v>0</v>
      </c>
      <c r="O26" s="56">
        <f>SUBTOTAL(109,Budget[Year 5:
Other sources])</f>
        <v>0</v>
      </c>
      <c r="P26" s="57">
        <f>SUBTOTAL(109,Budget[Year 5:
Total])</f>
        <v>0</v>
      </c>
      <c r="Q26" s="59">
        <f>SUBTOTAL(109,Budget[Total:
The National Lottery Community Fund])</f>
        <v>0</v>
      </c>
      <c r="R26" s="60">
        <f>SUBTOTAL(109,Budget[Total:
Other sources])</f>
        <v>0</v>
      </c>
      <c r="S26" s="61">
        <f>SUBTOTAL(109,Budget[Project totals])</f>
        <v>0</v>
      </c>
    </row>
    <row r="27" spans="1:19" ht="60" customHeight="1" x14ac:dyDescent="0.5">
      <c r="A27" s="82" t="s">
        <v>23</v>
      </c>
      <c r="E27" s="19"/>
    </row>
    <row r="28" spans="1:19" ht="15.75" thickBot="1" x14ac:dyDescent="0.5">
      <c r="A28" s="46" t="s">
        <v>24</v>
      </c>
      <c r="B28" s="47" t="s">
        <v>25</v>
      </c>
      <c r="C28" s="48" t="s">
        <v>26</v>
      </c>
      <c r="D28" s="49" t="s">
        <v>22</v>
      </c>
      <c r="E28" s="28" t="str">
        <f>IF(R26&gt;0,"There is a difference between the total project cost shown on your budget, and the amount you are requesting from us. Please complete this table to show the the source of this funding and whether it has been secured or has yet to be secured","")</f>
        <v/>
      </c>
      <c r="F28" s="29"/>
      <c r="G28" s="29"/>
      <c r="H28" s="29"/>
      <c r="I28" s="29"/>
    </row>
    <row r="29" spans="1:19" x14ac:dyDescent="0.45">
      <c r="A29" s="40"/>
      <c r="B29" s="20"/>
      <c r="C29" s="21"/>
      <c r="D29" s="43">
        <f>SUM(B29:C29)</f>
        <v>0</v>
      </c>
      <c r="E29" s="28"/>
      <c r="F29" s="29"/>
      <c r="G29" s="29"/>
      <c r="H29" s="29"/>
      <c r="I29" s="29"/>
    </row>
    <row r="30" spans="1:19" x14ac:dyDescent="0.45">
      <c r="A30" s="41"/>
      <c r="B30" s="22"/>
      <c r="C30" s="23"/>
      <c r="D30" s="44">
        <f t="shared" ref="D30:D35" si="9">SUM(B30:C30)</f>
        <v>0</v>
      </c>
      <c r="E30" s="28"/>
      <c r="F30" s="29"/>
      <c r="G30" s="29"/>
      <c r="H30" s="29"/>
      <c r="I30" s="29"/>
    </row>
    <row r="31" spans="1:19" ht="18" customHeight="1" x14ac:dyDescent="0.45">
      <c r="A31" s="41"/>
      <c r="B31" s="22"/>
      <c r="C31" s="23"/>
      <c r="D31" s="44">
        <f t="shared" si="9"/>
        <v>0</v>
      </c>
      <c r="E31" s="28"/>
      <c r="F31" s="29"/>
      <c r="G31" s="29"/>
      <c r="H31" s="29"/>
      <c r="I31" s="29"/>
    </row>
    <row r="32" spans="1:19" x14ac:dyDescent="0.45">
      <c r="A32" s="41"/>
      <c r="B32" s="22"/>
      <c r="C32" s="23"/>
      <c r="D32" s="44">
        <f t="shared" si="9"/>
        <v>0</v>
      </c>
      <c r="E32" s="28" t="str">
        <f>IF(R26&gt;0,IF(D36=R26,"","The partnership funding listed in your table does not match the amount you've indicated within the budget. Please check your figures are accurate."),"")</f>
        <v/>
      </c>
      <c r="F32" s="29"/>
      <c r="G32" s="29"/>
      <c r="H32" s="29"/>
      <c r="I32" s="29"/>
    </row>
    <row r="33" spans="1:9" x14ac:dyDescent="0.45">
      <c r="A33" s="41"/>
      <c r="B33" s="22"/>
      <c r="C33" s="23"/>
      <c r="D33" s="44">
        <f t="shared" si="9"/>
        <v>0</v>
      </c>
      <c r="E33" s="28"/>
      <c r="F33" s="29"/>
      <c r="G33" s="29"/>
      <c r="H33" s="29"/>
      <c r="I33" s="29"/>
    </row>
    <row r="34" spans="1:9" x14ac:dyDescent="0.45">
      <c r="A34" s="41"/>
      <c r="B34" s="22"/>
      <c r="C34" s="23"/>
      <c r="D34" s="44">
        <f t="shared" si="9"/>
        <v>0</v>
      </c>
      <c r="E34" s="28"/>
      <c r="F34" s="29"/>
      <c r="G34" s="29"/>
      <c r="H34" s="29"/>
      <c r="I34" s="29"/>
    </row>
    <row r="35" spans="1:9" x14ac:dyDescent="0.45">
      <c r="A35" s="42"/>
      <c r="B35" s="24"/>
      <c r="C35" s="25"/>
      <c r="D35" s="45">
        <f t="shared" si="9"/>
        <v>0</v>
      </c>
      <c r="E35" s="11"/>
      <c r="F35" s="11"/>
    </row>
    <row r="36" spans="1:9" x14ac:dyDescent="0.45">
      <c r="A36" s="11" t="s">
        <v>22</v>
      </c>
      <c r="B36" s="62">
        <f>SUBTOTAL(109,Partnership_funding[Secured])</f>
        <v>0</v>
      </c>
      <c r="C36" s="25">
        <f>SUBTOTAL(109,Partnership_funding[Unsecured])</f>
        <v>0</v>
      </c>
      <c r="D36" s="63">
        <f>SUBTOTAL(109,Partnership_funding[Total])</f>
        <v>0</v>
      </c>
      <c r="E36" s="19"/>
    </row>
    <row r="37" spans="1:9" ht="55.15" customHeight="1" x14ac:dyDescent="0.45">
      <c r="A37" s="18" t="s">
        <v>27</v>
      </c>
      <c r="E37" s="19"/>
    </row>
  </sheetData>
  <phoneticPr fontId="0" type="noConversion"/>
  <conditionalFormatting sqref="E28:I31">
    <cfRule type="expression" dxfId="1" priority="2">
      <formula>#REF!&gt;0</formula>
    </cfRule>
  </conditionalFormatting>
  <conditionalFormatting sqref="E32:I34">
    <cfRule type="containsText" dxfId="0" priority="1" operator="containsText" text="The partnership funding listed in your table does not match the amount you've indicated within the budget. Please check your figures are accurate.">
      <formula>NOT(ISERROR(SEARCH("The partnership funding listed in your table does not match the amount you've indicated within the budget. Please check your figures are accurate.",E32)))</formula>
    </cfRule>
  </conditionalFormatting>
  <printOptions horizontalCentered="1" verticalCentered="1"/>
  <pageMargins left="0.39370078740157483" right="0.39370078740157483" top="0.39370078740157483" bottom="0.39370078740157483" header="0.51181102362204722" footer="0.51181102362204722"/>
  <pageSetup paperSize="9" orientation="landscape" r:id="rId1"/>
  <headerFooter alignWithMargins="0"/>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Budget</vt:lpstr>
      <vt:lpstr>Advisory_message_on_partnership_funding</vt:lpstr>
      <vt:lpstr>Budget_table</vt:lpstr>
      <vt:lpstr>Partnership_funding_table</vt:lpstr>
      <vt:lpstr>Partnership_funding_warning_message</vt:lpstr>
      <vt:lpstr>Budget!Print_Area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2026-02-16T17:02:46Z</dcterms:created>
  <dcterms:modified xsi:type="dcterms:W3CDTF">2026-02-16T17:02:49Z</dcterms:modified>
  <cp:category/>
  <cp:contentStatus/>
</cp:coreProperties>
</file>